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gitaVazgyte\OneDrive - Viešoji įstaiga Vaikų linija\Darbalaukis\LKF\2021 galutiniai rezultatai\"/>
    </mc:Choice>
  </mc:AlternateContent>
  <xr:revisionPtr revIDLastSave="8" documentId="8_{0444B0F1-65D4-4B18-B03F-2BAC3F29D8DD}" xr6:coauthVersionLast="36" xr6:coauthVersionMax="36" xr10:uidLastSave="{2526B8CD-7BE9-4626-B315-AFACE103B96D}"/>
  <bookViews>
    <workbookView xWindow="0" yWindow="0" windowWidth="20856" windowHeight="8232" xr2:uid="{2A4B4E5F-9150-42FD-99BC-18DA29BC20D9}"/>
  </bookViews>
  <sheets>
    <sheet name="Komandiniai" sheetId="7" r:id="rId1"/>
    <sheet name="MICRO" sheetId="1" r:id="rId2"/>
    <sheet name="MINI" sheetId="6" r:id="rId3"/>
    <sheet name="OK Junior" sheetId="2" r:id="rId4"/>
    <sheet name="OK" sheetId="3" r:id="rId5"/>
    <sheet name="KZ2" sheetId="4" r:id="rId6"/>
    <sheet name="KZ2 Masters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C5" i="7" l="1"/>
  <c r="C8" i="7"/>
  <c r="C6" i="7"/>
  <c r="C13" i="7"/>
  <c r="C9" i="7"/>
  <c r="C4" i="7"/>
  <c r="C7" i="7"/>
  <c r="C11" i="7"/>
  <c r="C10" i="7"/>
  <c r="C12" i="7"/>
  <c r="C14" i="7"/>
  <c r="C15" i="7"/>
  <c r="F9" i="3" l="1"/>
  <c r="F8" i="3"/>
  <c r="E8" i="3" s="1"/>
  <c r="F7" i="3"/>
  <c r="E7" i="3" s="1"/>
  <c r="F5" i="3"/>
  <c r="E5" i="3" s="1"/>
  <c r="F6" i="3"/>
  <c r="E9" i="3"/>
  <c r="E10" i="3"/>
  <c r="E6" i="3"/>
  <c r="F9" i="2"/>
  <c r="F8" i="2"/>
  <c r="E8" i="2" s="1"/>
  <c r="F7" i="2"/>
  <c r="E7" i="2" s="1"/>
  <c r="F6" i="2"/>
  <c r="E6" i="2" s="1"/>
  <c r="F5" i="2"/>
  <c r="E5" i="2" s="1"/>
  <c r="E9" i="2"/>
  <c r="E10" i="2"/>
  <c r="E11" i="2"/>
  <c r="E12" i="2"/>
  <c r="E13" i="2"/>
  <c r="F11" i="6"/>
  <c r="F10" i="6"/>
  <c r="E10" i="6" s="1"/>
  <c r="E11" i="6"/>
  <c r="F9" i="6"/>
  <c r="E9" i="6" s="1"/>
  <c r="F8" i="6"/>
  <c r="E8" i="6" s="1"/>
  <c r="F7" i="6"/>
  <c r="E7" i="6" s="1"/>
  <c r="F6" i="6"/>
  <c r="E6" i="6" s="1"/>
  <c r="F5" i="6"/>
  <c r="E5" i="6" s="1"/>
  <c r="E12" i="6"/>
  <c r="E13" i="6"/>
  <c r="E14" i="6"/>
  <c r="F7" i="1"/>
  <c r="E7" i="1" s="1"/>
  <c r="F6" i="1"/>
  <c r="E6" i="1" s="1"/>
  <c r="F5" i="1"/>
  <c r="E5" i="1" s="1"/>
  <c r="E5" i="4" l="1"/>
  <c r="E8" i="4"/>
  <c r="E9" i="4"/>
  <c r="E10" i="4"/>
  <c r="E11" i="4"/>
  <c r="E12" i="4"/>
  <c r="E6" i="4"/>
  <c r="F8" i="4"/>
  <c r="F7" i="4"/>
  <c r="E7" i="4" s="1"/>
  <c r="F5" i="4"/>
  <c r="F6" i="4"/>
  <c r="F12" i="5"/>
  <c r="E12" i="5" s="1"/>
  <c r="F11" i="5"/>
  <c r="F9" i="5"/>
  <c r="E9" i="5" s="1"/>
  <c r="F10" i="5"/>
  <c r="E10" i="5" s="1"/>
  <c r="F8" i="5"/>
  <c r="E8" i="5" s="1"/>
  <c r="F6" i="5"/>
  <c r="F5" i="5"/>
  <c r="E5" i="5"/>
  <c r="E6" i="5"/>
  <c r="E11" i="5"/>
  <c r="E13" i="5"/>
  <c r="E14" i="5"/>
  <c r="E15" i="5"/>
  <c r="E16" i="5"/>
  <c r="E17" i="5"/>
  <c r="E18" i="5"/>
  <c r="E7" i="5"/>
</calcChain>
</file>

<file path=xl/sharedStrings.xml><?xml version="1.0" encoding="utf-8"?>
<sst xmlns="http://schemas.openxmlformats.org/spreadsheetml/2006/main" count="674" uniqueCount="99">
  <si>
    <t>BMW LT KARTING CHAMPIONSHIP MICRO</t>
  </si>
  <si>
    <t>Season: 2021</t>
  </si>
  <si>
    <t>Pos</t>
  </si>
  <si>
    <t>No.</t>
  </si>
  <si>
    <t>Name</t>
  </si>
  <si>
    <t>Total</t>
  </si>
  <si>
    <t>Diff</t>
  </si>
  <si>
    <t>Gap</t>
  </si>
  <si>
    <t>R1</t>
  </si>
  <si>
    <t>R2</t>
  </si>
  <si>
    <t>Emilis ČAPKAUSKAS</t>
  </si>
  <si>
    <t>Kristupas STASIONIS</t>
  </si>
  <si>
    <t>Dovydas JABLONSKIS</t>
  </si>
  <si>
    <t>x</t>
  </si>
  <si>
    <t>BMW LT KARTING CHAMPIONSHIP ROUND1</t>
  </si>
  <si>
    <t>BMW LT KARTING CHAMPIONSHIP ROUND2</t>
  </si>
  <si>
    <t>BMW LT KARTING CHAMPIONSHIP ROUND3</t>
  </si>
  <si>
    <t>BMW LT KARTING CHAMPIONSHIP ROUND4</t>
  </si>
  <si>
    <t>BMW LT KARTING CHAMPIONSHIP ROUND5</t>
  </si>
  <si>
    <t>BMW LT KARTING CHAMPIONSHIP ROUND6</t>
  </si>
  <si>
    <t>RGTiming</t>
  </si>
  <si>
    <t>Paske Racing</t>
  </si>
  <si>
    <t>BMW LT KARTING CHAMPIONSHIP OK JUNIOR</t>
  </si>
  <si>
    <t>202110-08</t>
  </si>
  <si>
    <t>Adrijus RIMKEVIČIUS</t>
  </si>
  <si>
    <t>Edgaras KELMAS</t>
  </si>
  <si>
    <t>Domantas KNYVA</t>
  </si>
  <si>
    <t>Tautvydas VAŠKELIS</t>
  </si>
  <si>
    <t>Kipras JURŠĖ</t>
  </si>
  <si>
    <t>Sirvydas ŠIMKUS</t>
  </si>
  <si>
    <t>Dominykas VINOGRODSKIS</t>
  </si>
  <si>
    <t>Markas ŠILKŪNAS</t>
  </si>
  <si>
    <t>Emilis Grafke</t>
  </si>
  <si>
    <t>Rimkenzo motorsport</t>
  </si>
  <si>
    <t>Baltic Karting Academy Racing</t>
  </si>
  <si>
    <t>SJMotorsport</t>
  </si>
  <si>
    <t>SIUSKPIGIAU.LT – PILĖNAI RACING</t>
  </si>
  <si>
    <t>BMW LT KARTING CHAMPIONSHIP OK</t>
  </si>
  <si>
    <t>Ainis KLIMAVIČIUS</t>
  </si>
  <si>
    <t>DQ</t>
  </si>
  <si>
    <t>Andreja VIBRIANTYTE</t>
  </si>
  <si>
    <t>Jokūbas BAGDONAVIČIUS</t>
  </si>
  <si>
    <t>Justas KASPERIŪNAS</t>
  </si>
  <si>
    <t>Tomas VEILENTAS</t>
  </si>
  <si>
    <t>Džiugas BUDRYS</t>
  </si>
  <si>
    <t>BMW LT KARTING CHAMPIONSHIP KZ2</t>
  </si>
  <si>
    <t>10/8/2021</t>
  </si>
  <si>
    <t>Andrejus APOCKINAS</t>
  </si>
  <si>
    <t>Justas JONUŠIS</t>
  </si>
  <si>
    <t>Vilius REŠKEVČIUS</t>
  </si>
  <si>
    <t>Kajus ŠIKŠNELIS</t>
  </si>
  <si>
    <t>Martynas MORKIS</t>
  </si>
  <si>
    <t>Superbaikas</t>
  </si>
  <si>
    <t>Rokas BACIUŠKA</t>
  </si>
  <si>
    <t>RB Racing</t>
  </si>
  <si>
    <t>Andrius SLIVINSKAS</t>
  </si>
  <si>
    <t>NSL Racing</t>
  </si>
  <si>
    <t>BMW LT KARTING CHAMPIONSHIP KZ2 MASTERS</t>
  </si>
  <si>
    <t>Robertas SAVEIKIS</t>
  </si>
  <si>
    <t>Dream 2 Drive</t>
  </si>
  <si>
    <t>Šarūnas VASKELIS</t>
  </si>
  <si>
    <t>Vytautas SURDOKAS</t>
  </si>
  <si>
    <t>Dominykas NENIŠKIS</t>
  </si>
  <si>
    <t>TS Motorsport</t>
  </si>
  <si>
    <t>Vitalijus GUDZENKO</t>
  </si>
  <si>
    <t>Rytis BARTUSEVIČIUS</t>
  </si>
  <si>
    <t>Arvydas BARTUSEVIČIUS</t>
  </si>
  <si>
    <t>Aloyzas ČEKAVIČIUS</t>
  </si>
  <si>
    <t>Andrius MUCKUS</t>
  </si>
  <si>
    <t>Deividas JOCIUS</t>
  </si>
  <si>
    <t>Aurimas JABLONSKIS</t>
  </si>
  <si>
    <t>Andrius KELMAS</t>
  </si>
  <si>
    <t>Mykolas Mazinas</t>
  </si>
  <si>
    <t>Auteks Racing</t>
  </si>
  <si>
    <t>Jaunius GEDZEVIČIUS</t>
  </si>
  <si>
    <t>BMW LT KARTING CHAMPIONSHIP MINI</t>
  </si>
  <si>
    <t>Linas VOLUNGEVIČIUS</t>
  </si>
  <si>
    <t>Simas BACIUŠKA</t>
  </si>
  <si>
    <t>Emilis Kristijanas ULDUKIS</t>
  </si>
  <si>
    <t>Ainis VIBRIANTIS</t>
  </si>
  <si>
    <t>Nojus STASIONIS</t>
  </si>
  <si>
    <t>Vanesa ŠILKŪNAITĖ</t>
  </si>
  <si>
    <t>Tomas MAŠIDLAUSKAS</t>
  </si>
  <si>
    <t>Lukas Gabrielius ULDUKIS</t>
  </si>
  <si>
    <t>KOMANDINĖ ĮSKAITA</t>
  </si>
  <si>
    <t>Auteks racing</t>
  </si>
  <si>
    <t>PaskeRacing</t>
  </si>
  <si>
    <t>Lenktyniu Linija Driver Management</t>
  </si>
  <si>
    <t>Team</t>
  </si>
  <si>
    <t>Viename etape suomuojami trijų geriausių skirtingų kategorijų dalyvių, iš kurių vienas privalo būti MICRO arba MINI kategorijoje pusfinalio ir finalo važiavimų rezultatai.</t>
  </si>
  <si>
    <t xml:space="preserve"> LKČ įskaitoje galutiniai komandiniai rezultatai išvedami sumuojant visų etapų komandų taškus. </t>
  </si>
  <si>
    <t>Jei varžybų etape taškai pasidalins po lygiai, komandą nugalėtoją išaiškins didžiausias pirmųjų, antrųjų ir t.t. (aukštesnių) vietų skaičius Finalo važiavimuose, jei tai neišaiškins komandos nugalėtojos, bus atsižvelgta į didžiausią pirmųjų, antrųjų ir t.t. (aukštesnių) vietų skaičių Pusfinalio važiavimuose, jei tai neišaiškins komandos nugalėtojos, bus atsižvelgta į didžiausią pirmųjų, antrųjų ir t.t. (aukštesniųjų) vietų skaičių Kvalifikaciniame važiavime.</t>
  </si>
  <si>
    <t>MICRO/MINI</t>
  </si>
  <si>
    <t>Anykščiai</t>
  </si>
  <si>
    <t>Vilnius</t>
  </si>
  <si>
    <t>Aukštadvaris</t>
  </si>
  <si>
    <t>Smalininkai</t>
  </si>
  <si>
    <t>Šiauliai</t>
  </si>
  <si>
    <t>MICRO/
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</si>
</sst>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1" x14ac:knownFonts="1">
    <font>
      <sz val="11"/>
      <color theme="1"/>
      <name val="Calibri"/>
      <family val="2"/>
      <charset val="186"/>
      <scheme val="minor"/>
    </font>
    <font>
      <b/>
      <sz val="8"/>
      <color rgb="FF000000"/>
      <name val="Verdana"/>
      <family val="2"/>
    </font>
    <font>
      <b/>
      <sz val="7"/>
      <color rgb="FF000000"/>
      <name val="Verdana"/>
      <family val="2"/>
    </font>
    <font>
      <b/>
      <sz val="6"/>
      <color theme="1"/>
      <name val="Verdana"/>
      <family val="2"/>
    </font>
    <font>
      <b/>
      <sz val="5"/>
      <color rgb="FFA80E0A"/>
      <name val="Verdana"/>
      <family val="2"/>
    </font>
    <font>
      <b/>
      <sz val="6"/>
      <color rgb="FFFFFFFF"/>
      <name val="Verdana"/>
      <family val="2"/>
    </font>
    <font>
      <sz val="6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Verdana"/>
      <family val="2"/>
    </font>
    <font>
      <b/>
      <sz val="5"/>
      <color rgb="FFFFFFFF"/>
      <name val="Verdana"/>
      <family val="2"/>
    </font>
    <font>
      <b/>
      <sz val="8"/>
      <color rgb="FFFFFFFF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sz val="5"/>
      <name val="Verdana"/>
      <family val="2"/>
    </font>
    <font>
      <b/>
      <sz val="11"/>
      <color theme="1"/>
      <name val="Calibri"/>
      <family val="2"/>
      <charset val="186"/>
      <scheme val="minor"/>
    </font>
    <font>
      <b/>
      <sz val="6"/>
      <name val="Verdana"/>
      <family val="2"/>
      <charset val="186"/>
    </font>
    <font>
      <sz val="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A80E0A"/>
      </top>
      <bottom style="medium">
        <color rgb="FFA80E0A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2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vertical="center" wrapText="1"/>
    </xf>
    <xf numFmtId="0" fontId="0" fillId="0" borderId="7" xfId="0" applyBorder="1"/>
    <xf numFmtId="0" fontId="8" fillId="0" borderId="8" xfId="0" applyFont="1" applyBorder="1" applyAlignment="1">
      <alignment vertical="center" wrapText="1"/>
    </xf>
    <xf numFmtId="14" fontId="4" fillId="0" borderId="9" xfId="0" applyNumberFormat="1" applyFont="1" applyBorder="1" applyAlignment="1">
      <alignment vertical="center" wrapText="1"/>
    </xf>
    <xf numFmtId="0" fontId="0" fillId="0" borderId="0" xfId="0" applyBorder="1"/>
    <xf numFmtId="0" fontId="8" fillId="0" borderId="10" xfId="0" applyFont="1" applyBorder="1" applyAlignment="1">
      <alignment vertical="center" wrapText="1"/>
    </xf>
    <xf numFmtId="0" fontId="0" fillId="0" borderId="12" xfId="0" applyBorder="1"/>
    <xf numFmtId="0" fontId="8" fillId="0" borderId="13" xfId="0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11" fillId="0" borderId="6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3" fillId="0" borderId="0" xfId="0" applyFont="1" applyFill="1"/>
    <xf numFmtId="0" fontId="11" fillId="0" borderId="9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3" fillId="0" borderId="2" xfId="0" applyFont="1" applyFill="1" applyBorder="1"/>
    <xf numFmtId="0" fontId="11" fillId="0" borderId="2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6" fillId="0" borderId="0" xfId="0" applyFont="1"/>
    <xf numFmtId="0" fontId="0" fillId="0" borderId="0" xfId="0" applyAlignment="1"/>
    <xf numFmtId="0" fontId="8" fillId="0" borderId="7" xfId="0" applyFont="1" applyBorder="1"/>
    <xf numFmtId="0" fontId="17" fillId="0" borderId="0" xfId="0" applyFont="1" applyFill="1" applyBorder="1" applyAlignment="1">
      <alignment horizontal="left" vertical="center" wrapText="1"/>
    </xf>
    <xf numFmtId="0" fontId="8" fillId="0" borderId="12" xfId="0" applyFont="1" applyBorder="1"/>
    <xf numFmtId="0" fontId="12" fillId="4" borderId="9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6" fillId="4" borderId="9" xfId="0" applyFont="1" applyFill="1" applyBorder="1"/>
    <xf numFmtId="0" fontId="6" fillId="0" borderId="0" xfId="0" applyFont="1" applyBorder="1"/>
    <xf numFmtId="0" fontId="6" fillId="0" borderId="10" xfId="0" applyFont="1" applyBorder="1"/>
    <xf numFmtId="0" fontId="6" fillId="0" borderId="0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4" borderId="12" xfId="0" applyFont="1" applyFill="1" applyBorder="1"/>
    <xf numFmtId="0" fontId="18" fillId="0" borderId="0" xfId="0" applyFont="1"/>
    <xf numFmtId="0" fontId="12" fillId="4" borderId="0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5" fillId="2" borderId="20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2" fillId="4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6" fillId="4" borderId="6" xfId="0" applyFont="1" applyFill="1" applyBorder="1"/>
    <xf numFmtId="0" fontId="6" fillId="0" borderId="7" xfId="0" applyFont="1" applyBorder="1"/>
    <xf numFmtId="0" fontId="6" fillId="0" borderId="7" xfId="0" applyFont="1" applyFill="1" applyBorder="1"/>
    <xf numFmtId="0" fontId="6" fillId="0" borderId="8" xfId="0" applyFont="1" applyBorder="1"/>
    <xf numFmtId="0" fontId="6" fillId="4" borderId="7" xfId="0" applyFont="1" applyFill="1" applyBorder="1"/>
    <xf numFmtId="0" fontId="12" fillId="4" borderId="12" xfId="0" applyFont="1" applyFill="1" applyBorder="1" applyAlignment="1">
      <alignment horizontal="right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EFA2-6CB6-4EB8-9AFE-A7A0FD071275}">
  <dimension ref="A1:AM18"/>
  <sheetViews>
    <sheetView tabSelected="1" workbookViewId="0">
      <selection activeCell="B18" sqref="B18"/>
    </sheetView>
  </sheetViews>
  <sheetFormatPr defaultRowHeight="14.4" x14ac:dyDescent="0.3"/>
  <cols>
    <col min="1" max="1" width="3.21875" customWidth="1"/>
    <col min="2" max="2" width="22.77734375" customWidth="1"/>
    <col min="3" max="3" width="6.5546875" customWidth="1"/>
    <col min="4" max="39" width="4.77734375" customWidth="1"/>
  </cols>
  <sheetData>
    <row r="1" spans="1:39" ht="15" thickBot="1" x14ac:dyDescent="0.35">
      <c r="A1" s="56" t="s">
        <v>84</v>
      </c>
      <c r="D1" s="109">
        <v>44323</v>
      </c>
      <c r="E1" s="110"/>
      <c r="F1" s="110"/>
      <c r="G1" s="110"/>
      <c r="H1" s="110"/>
      <c r="I1" s="111"/>
      <c r="J1" s="106">
        <v>44351</v>
      </c>
      <c r="K1" s="107"/>
      <c r="L1" s="107"/>
      <c r="M1" s="107"/>
      <c r="N1" s="107"/>
      <c r="O1" s="108"/>
      <c r="P1" s="106">
        <v>44379</v>
      </c>
      <c r="Q1" s="107"/>
      <c r="R1" s="107"/>
      <c r="S1" s="107"/>
      <c r="T1" s="107"/>
      <c r="U1" s="108"/>
      <c r="V1" s="106">
        <v>44414</v>
      </c>
      <c r="W1" s="107"/>
      <c r="X1" s="107"/>
      <c r="Y1" s="107"/>
      <c r="Z1" s="107"/>
      <c r="AA1" s="108"/>
      <c r="AB1" s="106">
        <v>44449</v>
      </c>
      <c r="AC1" s="107"/>
      <c r="AD1" s="107"/>
      <c r="AE1" s="107"/>
      <c r="AF1" s="107"/>
      <c r="AG1" s="108"/>
      <c r="AH1" s="106">
        <v>44477</v>
      </c>
      <c r="AI1" s="107"/>
      <c r="AJ1" s="107"/>
      <c r="AK1" s="107"/>
      <c r="AL1" s="107"/>
      <c r="AM1" s="108"/>
    </row>
    <row r="2" spans="1:39" ht="15" thickBot="1" x14ac:dyDescent="0.35">
      <c r="D2" s="83" t="s">
        <v>8</v>
      </c>
      <c r="E2" s="84"/>
      <c r="F2" s="85"/>
      <c r="G2" s="83" t="s">
        <v>9</v>
      </c>
      <c r="H2" s="84"/>
      <c r="I2" s="86"/>
      <c r="J2" s="84" t="s">
        <v>8</v>
      </c>
      <c r="K2" s="84"/>
      <c r="L2" s="84"/>
      <c r="M2" s="83" t="s">
        <v>9</v>
      </c>
      <c r="N2" s="84"/>
      <c r="O2" s="84"/>
      <c r="P2" s="83" t="s">
        <v>8</v>
      </c>
      <c r="Q2" s="84"/>
      <c r="R2" s="84"/>
      <c r="S2" s="83" t="s">
        <v>9</v>
      </c>
      <c r="T2" s="84"/>
      <c r="U2" s="86"/>
      <c r="V2" s="84" t="s">
        <v>8</v>
      </c>
      <c r="W2" s="84"/>
      <c r="X2" s="84"/>
      <c r="Y2" s="84" t="s">
        <v>9</v>
      </c>
      <c r="Z2" s="84"/>
      <c r="AA2" s="87"/>
      <c r="AB2" s="84" t="s">
        <v>8</v>
      </c>
      <c r="AC2" s="84"/>
      <c r="AD2" s="84"/>
      <c r="AE2" s="83" t="s">
        <v>9</v>
      </c>
      <c r="AF2" s="84"/>
      <c r="AG2" s="86"/>
      <c r="AH2" s="84" t="s">
        <v>8</v>
      </c>
      <c r="AI2" s="84"/>
      <c r="AJ2" s="84"/>
      <c r="AK2" s="84" t="s">
        <v>9</v>
      </c>
      <c r="AL2" s="84"/>
      <c r="AM2" s="86"/>
    </row>
    <row r="3" spans="1:39" ht="17.399999999999999" thickBot="1" x14ac:dyDescent="0.35">
      <c r="A3" s="89" t="s">
        <v>2</v>
      </c>
      <c r="B3" s="88" t="s">
        <v>88</v>
      </c>
      <c r="C3" s="89" t="s">
        <v>5</v>
      </c>
      <c r="D3" s="94" t="s">
        <v>98</v>
      </c>
      <c r="E3" s="95"/>
      <c r="F3" s="96"/>
      <c r="G3" s="94" t="s">
        <v>92</v>
      </c>
      <c r="H3" s="94"/>
      <c r="I3" s="96"/>
      <c r="J3" s="94" t="s">
        <v>98</v>
      </c>
      <c r="K3" s="95"/>
      <c r="L3" s="95"/>
      <c r="M3" s="94" t="s">
        <v>98</v>
      </c>
      <c r="N3" s="95"/>
      <c r="O3" s="95"/>
      <c r="P3" s="94" t="s">
        <v>98</v>
      </c>
      <c r="Q3" s="95"/>
      <c r="R3" s="95"/>
      <c r="S3" s="94" t="s">
        <v>98</v>
      </c>
      <c r="T3" s="95"/>
      <c r="U3" s="96"/>
      <c r="V3" s="94" t="s">
        <v>98</v>
      </c>
      <c r="W3" s="95"/>
      <c r="X3" s="95"/>
      <c r="Y3" s="94" t="s">
        <v>98</v>
      </c>
      <c r="Z3" s="95"/>
      <c r="AA3" s="96"/>
      <c r="AB3" s="94" t="s">
        <v>98</v>
      </c>
      <c r="AC3" s="95"/>
      <c r="AD3" s="95"/>
      <c r="AE3" s="94" t="s">
        <v>98</v>
      </c>
      <c r="AF3" s="95"/>
      <c r="AG3" s="96"/>
      <c r="AH3" s="94" t="s">
        <v>98</v>
      </c>
      <c r="AI3" s="95"/>
      <c r="AJ3" s="95"/>
      <c r="AK3" s="94" t="s">
        <v>98</v>
      </c>
      <c r="AL3" s="95"/>
      <c r="AM3" s="96"/>
    </row>
    <row r="4" spans="1:39" x14ac:dyDescent="0.3">
      <c r="A4" s="90">
        <v>1</v>
      </c>
      <c r="B4" s="57" t="s">
        <v>35</v>
      </c>
      <c r="C4" s="79">
        <f t="shared" ref="C4:C15" si="0">SUM(D4:AM4)</f>
        <v>638</v>
      </c>
      <c r="D4" s="97">
        <v>10</v>
      </c>
      <c r="E4" s="22">
        <v>15</v>
      </c>
      <c r="F4" s="98">
        <v>15</v>
      </c>
      <c r="G4" s="99">
        <v>20</v>
      </c>
      <c r="H4" s="22">
        <v>30</v>
      </c>
      <c r="I4" s="22">
        <v>24</v>
      </c>
      <c r="J4" s="100">
        <v>10</v>
      </c>
      <c r="K4" s="101">
        <v>10</v>
      </c>
      <c r="L4" s="101">
        <v>8</v>
      </c>
      <c r="M4" s="99">
        <v>20</v>
      </c>
      <c r="N4" s="22">
        <v>20</v>
      </c>
      <c r="O4" s="22">
        <v>30</v>
      </c>
      <c r="P4" s="100">
        <v>12</v>
      </c>
      <c r="Q4" s="22">
        <v>4</v>
      </c>
      <c r="R4" s="101">
        <v>10</v>
      </c>
      <c r="S4" s="100">
        <v>24</v>
      </c>
      <c r="T4" s="102">
        <v>12</v>
      </c>
      <c r="U4" s="103">
        <v>24</v>
      </c>
      <c r="V4" s="104">
        <v>12</v>
      </c>
      <c r="W4" s="102">
        <v>7</v>
      </c>
      <c r="X4" s="101">
        <v>10</v>
      </c>
      <c r="Y4" s="100">
        <v>24</v>
      </c>
      <c r="Z4" s="102">
        <v>14</v>
      </c>
      <c r="AA4" s="103">
        <v>30</v>
      </c>
      <c r="AB4" s="100">
        <v>12</v>
      </c>
      <c r="AC4" s="102">
        <v>15</v>
      </c>
      <c r="AD4" s="101">
        <v>12</v>
      </c>
      <c r="AE4" s="100">
        <v>24</v>
      </c>
      <c r="AF4" s="102">
        <v>30</v>
      </c>
      <c r="AG4" s="103">
        <v>30</v>
      </c>
      <c r="AH4" s="104">
        <v>12</v>
      </c>
      <c r="AI4" s="102">
        <v>15</v>
      </c>
      <c r="AJ4" s="101">
        <v>9</v>
      </c>
      <c r="AK4" s="100">
        <v>24</v>
      </c>
      <c r="AL4" s="102">
        <v>30</v>
      </c>
      <c r="AM4" s="103">
        <v>30</v>
      </c>
    </row>
    <row r="5" spans="1:39" s="77" customFormat="1" x14ac:dyDescent="0.3">
      <c r="A5" s="91">
        <v>2</v>
      </c>
      <c r="B5" s="58" t="s">
        <v>21</v>
      </c>
      <c r="C5" s="80">
        <f t="shared" si="0"/>
        <v>611</v>
      </c>
      <c r="D5" s="78">
        <v>15</v>
      </c>
      <c r="E5" s="32">
        <v>10</v>
      </c>
      <c r="F5" s="59">
        <v>8</v>
      </c>
      <c r="G5" s="66">
        <v>30</v>
      </c>
      <c r="H5" s="32">
        <v>16</v>
      </c>
      <c r="I5" s="32">
        <v>20</v>
      </c>
      <c r="J5" s="66">
        <v>15</v>
      </c>
      <c r="K5" s="32">
        <v>9</v>
      </c>
      <c r="L5" s="32">
        <v>12</v>
      </c>
      <c r="M5" s="66">
        <v>30</v>
      </c>
      <c r="N5" s="32">
        <v>16</v>
      </c>
      <c r="O5" s="32">
        <v>24</v>
      </c>
      <c r="P5" s="66">
        <v>15</v>
      </c>
      <c r="Q5" s="32">
        <v>9</v>
      </c>
      <c r="R5" s="32">
        <v>0</v>
      </c>
      <c r="S5" s="66">
        <v>30</v>
      </c>
      <c r="T5" s="32">
        <v>16</v>
      </c>
      <c r="U5" s="59">
        <v>24</v>
      </c>
      <c r="V5" s="78">
        <v>15</v>
      </c>
      <c r="W5" s="32">
        <v>8</v>
      </c>
      <c r="X5" s="32">
        <v>15</v>
      </c>
      <c r="Y5" s="66">
        <v>30</v>
      </c>
      <c r="Z5" s="32">
        <v>18</v>
      </c>
      <c r="AA5" s="59">
        <v>30</v>
      </c>
      <c r="AB5" s="66">
        <v>15</v>
      </c>
      <c r="AC5" s="32">
        <v>8</v>
      </c>
      <c r="AD5" s="32">
        <v>9</v>
      </c>
      <c r="AE5" s="66">
        <v>30</v>
      </c>
      <c r="AF5" s="32">
        <v>14</v>
      </c>
      <c r="AG5" s="59">
        <v>20</v>
      </c>
      <c r="AH5" s="78">
        <v>15</v>
      </c>
      <c r="AI5" s="32">
        <v>15</v>
      </c>
      <c r="AJ5" s="32">
        <v>6</v>
      </c>
      <c r="AK5" s="66">
        <v>30</v>
      </c>
      <c r="AL5" s="32">
        <v>20</v>
      </c>
      <c r="AM5" s="59">
        <v>14</v>
      </c>
    </row>
    <row r="6" spans="1:39" x14ac:dyDescent="0.3">
      <c r="A6" s="92">
        <v>3</v>
      </c>
      <c r="B6" s="58" t="s">
        <v>59</v>
      </c>
      <c r="C6" s="80">
        <f t="shared" si="0"/>
        <v>567</v>
      </c>
      <c r="D6" s="78">
        <v>10</v>
      </c>
      <c r="E6" s="32">
        <v>7</v>
      </c>
      <c r="F6" s="59">
        <v>15</v>
      </c>
      <c r="G6" s="66">
        <v>18</v>
      </c>
      <c r="H6" s="32">
        <v>18</v>
      </c>
      <c r="I6" s="32">
        <v>30</v>
      </c>
      <c r="J6" s="66">
        <v>15</v>
      </c>
      <c r="K6" s="32">
        <v>10</v>
      </c>
      <c r="L6" s="32">
        <v>9</v>
      </c>
      <c r="M6" s="66">
        <v>18</v>
      </c>
      <c r="N6" s="32">
        <v>16</v>
      </c>
      <c r="O6" s="32">
        <v>20</v>
      </c>
      <c r="P6" s="66">
        <v>10</v>
      </c>
      <c r="Q6" s="32">
        <v>7</v>
      </c>
      <c r="R6" s="32">
        <v>10</v>
      </c>
      <c r="S6" s="66">
        <v>20</v>
      </c>
      <c r="T6" s="32">
        <v>18</v>
      </c>
      <c r="U6" s="59">
        <v>18</v>
      </c>
      <c r="V6" s="78">
        <v>12</v>
      </c>
      <c r="W6" s="32">
        <v>8</v>
      </c>
      <c r="X6" s="32">
        <v>9</v>
      </c>
      <c r="Y6" s="66">
        <v>30</v>
      </c>
      <c r="Z6" s="32">
        <v>20</v>
      </c>
      <c r="AA6" s="59">
        <v>30</v>
      </c>
      <c r="AB6" s="66">
        <v>7</v>
      </c>
      <c r="AC6" s="32">
        <v>10</v>
      </c>
      <c r="AD6" s="32">
        <v>12</v>
      </c>
      <c r="AE6" s="66">
        <v>20</v>
      </c>
      <c r="AF6" s="32">
        <v>24</v>
      </c>
      <c r="AG6" s="59">
        <v>30</v>
      </c>
      <c r="AH6" s="78">
        <v>7</v>
      </c>
      <c r="AI6" s="32">
        <v>9</v>
      </c>
      <c r="AJ6" s="32">
        <v>10</v>
      </c>
      <c r="AK6" s="66">
        <v>24</v>
      </c>
      <c r="AL6" s="32">
        <v>16</v>
      </c>
      <c r="AM6" s="59">
        <v>20</v>
      </c>
    </row>
    <row r="7" spans="1:39" x14ac:dyDescent="0.3">
      <c r="A7" s="92">
        <v>4</v>
      </c>
      <c r="B7" s="58" t="s">
        <v>34</v>
      </c>
      <c r="C7" s="80">
        <f t="shared" si="0"/>
        <v>497</v>
      </c>
      <c r="D7" s="78">
        <v>6</v>
      </c>
      <c r="E7" s="32">
        <v>9</v>
      </c>
      <c r="F7" s="59">
        <v>10</v>
      </c>
      <c r="G7" s="66">
        <v>12</v>
      </c>
      <c r="H7" s="32">
        <v>18</v>
      </c>
      <c r="I7" s="32">
        <v>18</v>
      </c>
      <c r="J7" s="68">
        <v>8</v>
      </c>
      <c r="K7" s="71">
        <v>12</v>
      </c>
      <c r="L7" s="69">
        <v>12</v>
      </c>
      <c r="M7" s="66">
        <v>16</v>
      </c>
      <c r="N7" s="32">
        <v>20</v>
      </c>
      <c r="O7" s="32">
        <v>18</v>
      </c>
      <c r="P7" s="68">
        <v>5</v>
      </c>
      <c r="Q7" s="32">
        <v>12</v>
      </c>
      <c r="R7" s="69">
        <v>9</v>
      </c>
      <c r="S7" s="68">
        <v>12</v>
      </c>
      <c r="T7" s="71">
        <v>18</v>
      </c>
      <c r="U7" s="70">
        <v>18</v>
      </c>
      <c r="V7" s="72">
        <v>15</v>
      </c>
      <c r="W7" s="71">
        <v>9</v>
      </c>
      <c r="X7" s="71">
        <v>10</v>
      </c>
      <c r="Y7" s="68">
        <v>14</v>
      </c>
      <c r="Z7" s="71">
        <v>18</v>
      </c>
      <c r="AA7" s="70">
        <v>20</v>
      </c>
      <c r="AB7" s="68">
        <v>10</v>
      </c>
      <c r="AC7" s="71">
        <v>8</v>
      </c>
      <c r="AD7" s="69">
        <v>10</v>
      </c>
      <c r="AE7" s="68">
        <v>24</v>
      </c>
      <c r="AF7" s="71">
        <v>18</v>
      </c>
      <c r="AG7" s="70">
        <v>18</v>
      </c>
      <c r="AH7" s="72">
        <v>12</v>
      </c>
      <c r="AI7" s="71">
        <v>8</v>
      </c>
      <c r="AJ7" s="71">
        <v>12</v>
      </c>
      <c r="AK7" s="68">
        <v>20</v>
      </c>
      <c r="AL7" s="71">
        <v>14</v>
      </c>
      <c r="AM7" s="70">
        <v>24</v>
      </c>
    </row>
    <row r="8" spans="1:39" ht="15.6" x14ac:dyDescent="0.3">
      <c r="A8" s="92">
        <v>5</v>
      </c>
      <c r="B8" s="58" t="s">
        <v>36</v>
      </c>
      <c r="C8" s="80">
        <f t="shared" si="0"/>
        <v>454</v>
      </c>
      <c r="D8" s="78">
        <v>12</v>
      </c>
      <c r="E8" s="32"/>
      <c r="F8" s="59"/>
      <c r="G8" s="66">
        <v>30</v>
      </c>
      <c r="H8" s="32"/>
      <c r="I8" s="32"/>
      <c r="J8" s="66">
        <v>12</v>
      </c>
      <c r="K8" s="32">
        <v>15</v>
      </c>
      <c r="L8" s="32"/>
      <c r="M8" s="66">
        <v>30</v>
      </c>
      <c r="N8" s="32">
        <v>30</v>
      </c>
      <c r="O8" s="32"/>
      <c r="P8" s="66">
        <v>15</v>
      </c>
      <c r="Q8" s="32">
        <v>15</v>
      </c>
      <c r="R8" s="32"/>
      <c r="S8" s="66">
        <v>30</v>
      </c>
      <c r="T8" s="32">
        <v>30</v>
      </c>
      <c r="U8" s="59"/>
      <c r="V8" s="78">
        <v>10</v>
      </c>
      <c r="W8" s="32">
        <v>15</v>
      </c>
      <c r="X8" s="32"/>
      <c r="Y8" s="66">
        <v>24</v>
      </c>
      <c r="Z8" s="32">
        <v>16</v>
      </c>
      <c r="AA8" s="59"/>
      <c r="AB8" s="66">
        <v>15</v>
      </c>
      <c r="AC8" s="32">
        <v>10</v>
      </c>
      <c r="AD8" s="32"/>
      <c r="AE8" s="66">
        <v>30</v>
      </c>
      <c r="AF8" s="32">
        <v>20</v>
      </c>
      <c r="AG8" s="59"/>
      <c r="AH8" s="78">
        <v>9</v>
      </c>
      <c r="AI8" s="32">
        <v>12</v>
      </c>
      <c r="AJ8" s="32">
        <v>10</v>
      </c>
      <c r="AK8" s="66">
        <v>16</v>
      </c>
      <c r="AL8" s="32">
        <v>24</v>
      </c>
      <c r="AM8" s="59">
        <v>24</v>
      </c>
    </row>
    <row r="9" spans="1:39" x14ac:dyDescent="0.3">
      <c r="A9" s="92">
        <v>6</v>
      </c>
      <c r="B9" s="58" t="s">
        <v>73</v>
      </c>
      <c r="C9" s="80">
        <f t="shared" si="0"/>
        <v>323</v>
      </c>
      <c r="D9" s="78">
        <v>0</v>
      </c>
      <c r="E9" s="32">
        <v>12</v>
      </c>
      <c r="F9" s="59"/>
      <c r="G9" s="66">
        <v>24</v>
      </c>
      <c r="H9" s="32">
        <v>24</v>
      </c>
      <c r="I9" s="32"/>
      <c r="J9" s="68">
        <v>9</v>
      </c>
      <c r="K9" s="69">
        <v>15</v>
      </c>
      <c r="L9" s="69"/>
      <c r="M9" s="68">
        <v>24</v>
      </c>
      <c r="N9" s="69">
        <v>30</v>
      </c>
      <c r="O9" s="69"/>
      <c r="P9" s="68">
        <v>12</v>
      </c>
      <c r="Q9" s="69">
        <v>15</v>
      </c>
      <c r="R9" s="69"/>
      <c r="S9" s="68">
        <v>2</v>
      </c>
      <c r="T9" s="69">
        <v>30</v>
      </c>
      <c r="U9" s="70"/>
      <c r="V9" s="72">
        <v>0</v>
      </c>
      <c r="W9" s="69">
        <v>15</v>
      </c>
      <c r="X9" s="69"/>
      <c r="Y9" s="68">
        <v>0</v>
      </c>
      <c r="Z9" s="69">
        <v>24</v>
      </c>
      <c r="AA9" s="70"/>
      <c r="AB9" s="68">
        <v>9</v>
      </c>
      <c r="AC9" s="69">
        <v>15</v>
      </c>
      <c r="AD9" s="69"/>
      <c r="AE9" s="68">
        <v>18</v>
      </c>
      <c r="AF9" s="69">
        <v>20</v>
      </c>
      <c r="AG9" s="70"/>
      <c r="AH9" s="72">
        <v>0</v>
      </c>
      <c r="AI9" s="69">
        <v>7</v>
      </c>
      <c r="AJ9" s="69"/>
      <c r="AK9" s="68">
        <v>0</v>
      </c>
      <c r="AL9" s="69">
        <v>18</v>
      </c>
      <c r="AM9" s="70"/>
    </row>
    <row r="10" spans="1:39" ht="15.6" x14ac:dyDescent="0.3">
      <c r="A10" s="92">
        <v>7</v>
      </c>
      <c r="B10" s="33" t="s">
        <v>87</v>
      </c>
      <c r="C10" s="80">
        <f t="shared" si="0"/>
        <v>242</v>
      </c>
      <c r="D10" s="78">
        <v>0</v>
      </c>
      <c r="E10" s="32">
        <v>10</v>
      </c>
      <c r="F10" s="59"/>
      <c r="G10" s="66">
        <v>0</v>
      </c>
      <c r="H10" s="32">
        <v>30</v>
      </c>
      <c r="I10" s="32"/>
      <c r="J10" s="68">
        <v>0</v>
      </c>
      <c r="K10" s="69">
        <v>15</v>
      </c>
      <c r="L10" s="69"/>
      <c r="M10" s="68">
        <v>0</v>
      </c>
      <c r="N10" s="69">
        <v>30</v>
      </c>
      <c r="O10" s="69"/>
      <c r="P10" s="68">
        <v>0</v>
      </c>
      <c r="Q10" s="69">
        <v>10</v>
      </c>
      <c r="R10" s="69"/>
      <c r="S10" s="68">
        <v>0</v>
      </c>
      <c r="T10" s="69">
        <v>30</v>
      </c>
      <c r="U10" s="70"/>
      <c r="V10" s="72">
        <v>0</v>
      </c>
      <c r="W10" s="69">
        <v>15</v>
      </c>
      <c r="X10" s="69"/>
      <c r="Y10" s="68">
        <v>0</v>
      </c>
      <c r="Z10" s="69">
        <v>30</v>
      </c>
      <c r="AA10" s="70"/>
      <c r="AB10" s="68">
        <v>0</v>
      </c>
      <c r="AC10" s="69">
        <v>12</v>
      </c>
      <c r="AD10" s="69"/>
      <c r="AE10" s="68">
        <v>0</v>
      </c>
      <c r="AF10" s="69">
        <v>24</v>
      </c>
      <c r="AG10" s="70"/>
      <c r="AH10" s="72">
        <v>0</v>
      </c>
      <c r="AI10" s="69">
        <v>12</v>
      </c>
      <c r="AJ10" s="69"/>
      <c r="AK10" s="68">
        <v>0</v>
      </c>
      <c r="AL10" s="69">
        <v>24</v>
      </c>
      <c r="AM10" s="70"/>
    </row>
    <row r="11" spans="1:39" x14ac:dyDescent="0.3">
      <c r="A11" s="92">
        <v>8</v>
      </c>
      <c r="B11" s="33" t="s">
        <v>33</v>
      </c>
      <c r="C11" s="80">
        <f t="shared" si="0"/>
        <v>220</v>
      </c>
      <c r="D11" s="78">
        <v>0</v>
      </c>
      <c r="E11" s="32">
        <v>12</v>
      </c>
      <c r="F11" s="59"/>
      <c r="G11" s="66">
        <v>0</v>
      </c>
      <c r="H11" s="32">
        <v>30</v>
      </c>
      <c r="I11" s="32"/>
      <c r="J11" s="68">
        <v>0</v>
      </c>
      <c r="K11" s="69">
        <v>15</v>
      </c>
      <c r="L11" s="69"/>
      <c r="M11" s="68">
        <v>0</v>
      </c>
      <c r="N11" s="69">
        <v>18</v>
      </c>
      <c r="O11" s="69"/>
      <c r="P11" s="68">
        <v>0</v>
      </c>
      <c r="Q11" s="71">
        <v>15</v>
      </c>
      <c r="R11" s="69"/>
      <c r="S11" s="68">
        <v>0</v>
      </c>
      <c r="T11" s="71">
        <v>30</v>
      </c>
      <c r="U11" s="70"/>
      <c r="V11" s="72">
        <v>0</v>
      </c>
      <c r="W11" s="71">
        <v>12</v>
      </c>
      <c r="X11" s="69"/>
      <c r="Y11" s="68">
        <v>0</v>
      </c>
      <c r="Z11" s="71">
        <v>18</v>
      </c>
      <c r="AA11" s="70"/>
      <c r="AB11" s="68">
        <v>0</v>
      </c>
      <c r="AC11" s="69">
        <v>15</v>
      </c>
      <c r="AD11" s="69"/>
      <c r="AE11" s="68">
        <v>0</v>
      </c>
      <c r="AF11" s="71">
        <v>30</v>
      </c>
      <c r="AG11" s="70"/>
      <c r="AH11" s="72">
        <v>0</v>
      </c>
      <c r="AI11" s="69">
        <v>7</v>
      </c>
      <c r="AJ11" s="69"/>
      <c r="AK11" s="68">
        <v>0</v>
      </c>
      <c r="AL11" s="69">
        <v>18</v>
      </c>
      <c r="AM11" s="70"/>
    </row>
    <row r="12" spans="1:39" s="77" customFormat="1" x14ac:dyDescent="0.3">
      <c r="A12" s="91">
        <v>9</v>
      </c>
      <c r="B12" s="33" t="s">
        <v>56</v>
      </c>
      <c r="C12" s="80">
        <f t="shared" si="0"/>
        <v>213</v>
      </c>
      <c r="D12" s="78">
        <v>0</v>
      </c>
      <c r="E12" s="32"/>
      <c r="F12" s="59"/>
      <c r="G12" s="66">
        <v>0</v>
      </c>
      <c r="H12" s="32"/>
      <c r="I12" s="32"/>
      <c r="J12" s="68">
        <v>0</v>
      </c>
      <c r="K12" s="69">
        <v>8</v>
      </c>
      <c r="L12" s="69"/>
      <c r="M12" s="68">
        <v>0</v>
      </c>
      <c r="N12" s="69">
        <v>24</v>
      </c>
      <c r="O12" s="69"/>
      <c r="P12" s="68">
        <v>0</v>
      </c>
      <c r="Q12" s="69">
        <v>12</v>
      </c>
      <c r="R12" s="69"/>
      <c r="S12" s="68">
        <v>0</v>
      </c>
      <c r="T12" s="69">
        <v>24</v>
      </c>
      <c r="U12" s="70"/>
      <c r="V12" s="72">
        <v>0</v>
      </c>
      <c r="W12" s="69">
        <v>12</v>
      </c>
      <c r="X12" s="69"/>
      <c r="Y12" s="68">
        <v>0</v>
      </c>
      <c r="Z12" s="69">
        <v>24</v>
      </c>
      <c r="AA12" s="70"/>
      <c r="AB12" s="68">
        <v>0</v>
      </c>
      <c r="AC12" s="69">
        <v>15</v>
      </c>
      <c r="AD12" s="69"/>
      <c r="AE12" s="68">
        <v>0</v>
      </c>
      <c r="AF12" s="69">
        <v>24</v>
      </c>
      <c r="AG12" s="70"/>
      <c r="AH12" s="72">
        <v>0</v>
      </c>
      <c r="AI12" s="69">
        <v>9</v>
      </c>
      <c r="AJ12" s="69">
        <v>15</v>
      </c>
      <c r="AK12" s="68">
        <v>0</v>
      </c>
      <c r="AL12" s="69">
        <v>16</v>
      </c>
      <c r="AM12" s="70">
        <v>30</v>
      </c>
    </row>
    <row r="13" spans="1:39" s="77" customFormat="1" x14ac:dyDescent="0.3">
      <c r="A13" s="91">
        <v>10</v>
      </c>
      <c r="B13" s="58" t="s">
        <v>54</v>
      </c>
      <c r="C13" s="80">
        <f t="shared" si="0"/>
        <v>174</v>
      </c>
      <c r="D13" s="78">
        <v>9</v>
      </c>
      <c r="E13" s="32"/>
      <c r="F13" s="59"/>
      <c r="G13" s="66">
        <v>16</v>
      </c>
      <c r="H13" s="32"/>
      <c r="I13" s="32"/>
      <c r="J13" s="68">
        <v>6</v>
      </c>
      <c r="K13" s="69"/>
      <c r="L13" s="69"/>
      <c r="M13" s="68">
        <v>20</v>
      </c>
      <c r="N13" s="69"/>
      <c r="O13" s="69"/>
      <c r="P13" s="68">
        <v>9</v>
      </c>
      <c r="Q13" s="69"/>
      <c r="R13" s="69"/>
      <c r="S13" s="68">
        <v>16</v>
      </c>
      <c r="T13" s="69"/>
      <c r="U13" s="70"/>
      <c r="V13" s="72">
        <v>7</v>
      </c>
      <c r="W13" s="69"/>
      <c r="X13" s="69"/>
      <c r="Y13" s="68">
        <v>18</v>
      </c>
      <c r="Z13" s="69"/>
      <c r="AA13" s="70"/>
      <c r="AB13" s="68">
        <v>12</v>
      </c>
      <c r="AC13" s="69"/>
      <c r="AD13" s="69"/>
      <c r="AE13" s="68">
        <v>16</v>
      </c>
      <c r="AF13" s="69"/>
      <c r="AG13" s="70"/>
      <c r="AH13" s="72">
        <v>15</v>
      </c>
      <c r="AI13" s="69"/>
      <c r="AJ13" s="69"/>
      <c r="AK13" s="68">
        <v>30</v>
      </c>
      <c r="AL13" s="69"/>
      <c r="AM13" s="70"/>
    </row>
    <row r="14" spans="1:39" s="77" customFormat="1" x14ac:dyDescent="0.3">
      <c r="A14" s="91">
        <v>11</v>
      </c>
      <c r="B14" s="33" t="s">
        <v>63</v>
      </c>
      <c r="C14" s="80">
        <f t="shared" si="0"/>
        <v>165</v>
      </c>
      <c r="D14" s="78">
        <v>0</v>
      </c>
      <c r="E14" s="32">
        <v>12</v>
      </c>
      <c r="F14" s="59"/>
      <c r="G14" s="66">
        <v>0</v>
      </c>
      <c r="H14" s="32">
        <v>24</v>
      </c>
      <c r="I14" s="32"/>
      <c r="J14" s="68">
        <v>0</v>
      </c>
      <c r="K14" s="69">
        <v>10</v>
      </c>
      <c r="L14" s="69"/>
      <c r="M14" s="68">
        <v>0</v>
      </c>
      <c r="N14" s="69">
        <v>18</v>
      </c>
      <c r="O14" s="69"/>
      <c r="P14" s="68">
        <v>0</v>
      </c>
      <c r="Q14" s="69">
        <v>3</v>
      </c>
      <c r="R14" s="69"/>
      <c r="S14" s="68">
        <v>0</v>
      </c>
      <c r="T14" s="69">
        <v>16</v>
      </c>
      <c r="U14" s="70"/>
      <c r="V14" s="72">
        <v>0</v>
      </c>
      <c r="W14" s="69">
        <v>10</v>
      </c>
      <c r="X14" s="69"/>
      <c r="Y14" s="68">
        <v>0</v>
      </c>
      <c r="Z14" s="69">
        <v>20</v>
      </c>
      <c r="AA14" s="70"/>
      <c r="AB14" s="68">
        <v>0</v>
      </c>
      <c r="AC14" s="69">
        <v>9</v>
      </c>
      <c r="AD14" s="69"/>
      <c r="AE14" s="68">
        <v>0</v>
      </c>
      <c r="AF14" s="69">
        <v>18</v>
      </c>
      <c r="AG14" s="70"/>
      <c r="AH14" s="72">
        <v>0</v>
      </c>
      <c r="AI14" s="69">
        <v>9</v>
      </c>
      <c r="AJ14" s="69"/>
      <c r="AK14" s="68">
        <v>0</v>
      </c>
      <c r="AL14" s="69">
        <v>16</v>
      </c>
      <c r="AM14" s="70"/>
    </row>
    <row r="15" spans="1:39" s="77" customFormat="1" ht="15" thickBot="1" x14ac:dyDescent="0.35">
      <c r="A15" s="93">
        <v>12</v>
      </c>
      <c r="B15" s="39" t="s">
        <v>52</v>
      </c>
      <c r="C15" s="81">
        <f t="shared" si="0"/>
        <v>40</v>
      </c>
      <c r="D15" s="105">
        <v>0</v>
      </c>
      <c r="E15" s="38"/>
      <c r="F15" s="60"/>
      <c r="G15" s="67">
        <v>0</v>
      </c>
      <c r="H15" s="38"/>
      <c r="I15" s="38"/>
      <c r="J15" s="73">
        <v>0</v>
      </c>
      <c r="K15" s="74"/>
      <c r="L15" s="74"/>
      <c r="M15" s="73">
        <v>0</v>
      </c>
      <c r="N15" s="74"/>
      <c r="O15" s="74">
        <v>10</v>
      </c>
      <c r="P15" s="73">
        <v>0</v>
      </c>
      <c r="Q15" s="74"/>
      <c r="R15" s="74"/>
      <c r="S15" s="73">
        <v>0</v>
      </c>
      <c r="T15" s="74"/>
      <c r="U15" s="75"/>
      <c r="V15" s="76">
        <v>0</v>
      </c>
      <c r="W15" s="74"/>
      <c r="X15" s="74"/>
      <c r="Y15" s="73">
        <v>0</v>
      </c>
      <c r="Z15" s="74"/>
      <c r="AA15" s="75"/>
      <c r="AB15" s="73">
        <v>0</v>
      </c>
      <c r="AC15" s="74">
        <v>10</v>
      </c>
      <c r="AD15" s="74"/>
      <c r="AE15" s="73">
        <v>0</v>
      </c>
      <c r="AF15" s="74">
        <v>20</v>
      </c>
      <c r="AG15" s="75"/>
      <c r="AH15" s="76">
        <v>0</v>
      </c>
      <c r="AI15" s="74"/>
      <c r="AJ15" s="74"/>
      <c r="AK15" s="73">
        <v>0</v>
      </c>
      <c r="AL15" s="74"/>
      <c r="AM15" s="75"/>
    </row>
    <row r="16" spans="1:39" x14ac:dyDescent="0.3">
      <c r="A16" s="82" t="s">
        <v>89</v>
      </c>
      <c r="U16" s="61"/>
    </row>
    <row r="17" spans="1:1" x14ac:dyDescent="0.3">
      <c r="A17" s="82" t="s">
        <v>90</v>
      </c>
    </row>
    <row r="18" spans="1:1" x14ac:dyDescent="0.3">
      <c r="A18" s="82" t="s">
        <v>91</v>
      </c>
    </row>
  </sheetData>
  <sortState ref="B4:AM15">
    <sortCondition descending="1" ref="C4:C15"/>
  </sortState>
  <mergeCells count="6">
    <mergeCell ref="AB1:AG1"/>
    <mergeCell ref="AH1:AM1"/>
    <mergeCell ref="D1:I1"/>
    <mergeCell ref="J1:O1"/>
    <mergeCell ref="P1:U1"/>
    <mergeCell ref="V1:AA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31A2-8AFE-4E2F-81FE-0471A8444149}">
  <dimension ref="A1:AC16"/>
  <sheetViews>
    <sheetView workbookViewId="0">
      <selection activeCell="E4" sqref="E4:E7"/>
    </sheetView>
  </sheetViews>
  <sheetFormatPr defaultRowHeight="14.4" x14ac:dyDescent="0.3"/>
  <cols>
    <col min="3" max="3" width="15.33203125" customWidth="1"/>
    <col min="4" max="4" width="25.109375" customWidth="1"/>
    <col min="5" max="27" width="5.77734375" customWidth="1"/>
  </cols>
  <sheetData>
    <row r="1" spans="1:29" ht="15" thickBot="1" x14ac:dyDescent="0.35">
      <c r="A1" s="19" t="s">
        <v>0</v>
      </c>
    </row>
    <row r="2" spans="1:29" x14ac:dyDescent="0.3">
      <c r="A2" s="20" t="s">
        <v>1</v>
      </c>
    </row>
    <row r="3" spans="1:29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2">
        <v>44477</v>
      </c>
      <c r="Z3" s="112"/>
      <c r="AA3" s="112"/>
      <c r="AB3" s="113"/>
      <c r="AC3" s="113"/>
    </row>
    <row r="4" spans="1:29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9" s="30" customFormat="1" x14ac:dyDescent="0.3">
      <c r="A5" s="53">
        <v>1</v>
      </c>
      <c r="B5" s="25">
        <v>111</v>
      </c>
      <c r="C5" s="23" t="s">
        <v>10</v>
      </c>
      <c r="D5" s="23" t="s">
        <v>21</v>
      </c>
      <c r="E5" s="116">
        <f>G5-F5</f>
        <v>225</v>
      </c>
      <c r="F5" s="25">
        <f>J5+K5</f>
        <v>45</v>
      </c>
      <c r="G5" s="24">
        <v>270</v>
      </c>
      <c r="H5" s="24">
        <v>0</v>
      </c>
      <c r="I5" s="26">
        <v>0</v>
      </c>
      <c r="J5" s="27">
        <v>15</v>
      </c>
      <c r="K5" s="28">
        <v>30</v>
      </c>
      <c r="L5" s="29">
        <v>45</v>
      </c>
      <c r="M5" s="28">
        <v>15</v>
      </c>
      <c r="N5" s="28">
        <v>30</v>
      </c>
      <c r="O5" s="29">
        <v>45</v>
      </c>
      <c r="P5" s="28">
        <v>15</v>
      </c>
      <c r="Q5" s="28">
        <v>30</v>
      </c>
      <c r="R5" s="29">
        <v>45</v>
      </c>
      <c r="S5" s="27">
        <v>15</v>
      </c>
      <c r="T5" s="28">
        <v>30</v>
      </c>
      <c r="U5" s="29">
        <v>45</v>
      </c>
      <c r="V5" s="27">
        <v>15</v>
      </c>
      <c r="W5" s="27">
        <v>30</v>
      </c>
      <c r="X5" s="29">
        <v>45</v>
      </c>
      <c r="Y5" s="28">
        <v>15</v>
      </c>
      <c r="Z5" s="28">
        <v>30</v>
      </c>
      <c r="AA5" s="29">
        <v>45</v>
      </c>
    </row>
    <row r="6" spans="1:29" s="30" customFormat="1" x14ac:dyDescent="0.3">
      <c r="A6" s="54">
        <v>2</v>
      </c>
      <c r="B6" s="35">
        <v>127</v>
      </c>
      <c r="C6" s="33" t="s">
        <v>11</v>
      </c>
      <c r="D6" s="33" t="s">
        <v>35</v>
      </c>
      <c r="E6" s="117">
        <f t="shared" ref="E6:E7" si="0">G6-F6</f>
        <v>174</v>
      </c>
      <c r="F6" s="35">
        <f>J6+K6</f>
        <v>30</v>
      </c>
      <c r="G6" s="34">
        <v>204</v>
      </c>
      <c r="H6" s="34">
        <v>66</v>
      </c>
      <c r="I6" s="36">
        <v>66</v>
      </c>
      <c r="J6" s="27">
        <v>10</v>
      </c>
      <c r="K6" s="27">
        <v>20</v>
      </c>
      <c r="L6" s="29">
        <v>30</v>
      </c>
      <c r="M6" s="27">
        <v>10</v>
      </c>
      <c r="N6" s="27">
        <v>20</v>
      </c>
      <c r="O6" s="29">
        <v>30</v>
      </c>
      <c r="P6" s="27">
        <v>12</v>
      </c>
      <c r="Q6" s="27">
        <v>24</v>
      </c>
      <c r="R6" s="29">
        <v>36</v>
      </c>
      <c r="S6" s="27">
        <v>12</v>
      </c>
      <c r="T6" s="27">
        <v>24</v>
      </c>
      <c r="U6" s="29">
        <v>36</v>
      </c>
      <c r="V6" s="27">
        <v>12</v>
      </c>
      <c r="W6" s="27">
        <v>24</v>
      </c>
      <c r="X6" s="29">
        <v>36</v>
      </c>
      <c r="Y6" s="27">
        <v>12</v>
      </c>
      <c r="Z6" s="27">
        <v>24</v>
      </c>
      <c r="AA6" s="29">
        <v>36</v>
      </c>
    </row>
    <row r="7" spans="1:29" s="30" customFormat="1" ht="15" thickBot="1" x14ac:dyDescent="0.35">
      <c r="A7" s="55">
        <v>3</v>
      </c>
      <c r="B7" s="41">
        <v>110</v>
      </c>
      <c r="C7" s="39" t="s">
        <v>12</v>
      </c>
      <c r="D7" s="39" t="s">
        <v>21</v>
      </c>
      <c r="E7" s="118">
        <f t="shared" si="0"/>
        <v>82</v>
      </c>
      <c r="F7" s="41">
        <f>0</f>
        <v>0</v>
      </c>
      <c r="G7" s="40">
        <v>82</v>
      </c>
      <c r="H7" s="40">
        <v>188</v>
      </c>
      <c r="I7" s="42">
        <v>122</v>
      </c>
      <c r="J7" s="43">
        <v>12</v>
      </c>
      <c r="K7" s="43">
        <v>24</v>
      </c>
      <c r="L7" s="44">
        <v>36</v>
      </c>
      <c r="M7" s="43">
        <v>12</v>
      </c>
      <c r="N7" s="43">
        <v>24</v>
      </c>
      <c r="O7" s="44">
        <v>36</v>
      </c>
      <c r="P7" s="43">
        <v>10</v>
      </c>
      <c r="Q7" s="43">
        <v>0</v>
      </c>
      <c r="R7" s="44">
        <v>10</v>
      </c>
      <c r="S7" s="43" t="s">
        <v>13</v>
      </c>
      <c r="T7" s="43" t="s">
        <v>13</v>
      </c>
      <c r="U7" s="44" t="s">
        <v>13</v>
      </c>
      <c r="V7" s="43" t="s">
        <v>13</v>
      </c>
      <c r="W7" s="43" t="s">
        <v>13</v>
      </c>
      <c r="X7" s="44" t="s">
        <v>13</v>
      </c>
      <c r="Y7" s="43" t="s">
        <v>13</v>
      </c>
      <c r="Z7" s="43" t="s">
        <v>13</v>
      </c>
      <c r="AA7" s="44" t="s">
        <v>13</v>
      </c>
      <c r="AB7" s="45"/>
      <c r="AC7" s="45"/>
    </row>
    <row r="8" spans="1:29" s="4" customFormat="1" ht="15" thickBot="1" x14ac:dyDescent="0.35">
      <c r="A8" s="5"/>
      <c r="B8" s="6"/>
      <c r="C8" s="7"/>
      <c r="D8" s="7"/>
      <c r="E8" s="7"/>
      <c r="F8" s="7"/>
      <c r="G8" s="6"/>
      <c r="H8" s="7"/>
      <c r="I8" s="6"/>
      <c r="J8" s="7"/>
    </row>
    <row r="9" spans="1:29" x14ac:dyDescent="0.3">
      <c r="A9" s="9">
        <v>44323</v>
      </c>
      <c r="B9" s="10"/>
      <c r="C9" s="63" t="s">
        <v>94</v>
      </c>
      <c r="D9" s="11" t="s">
        <v>14</v>
      </c>
    </row>
    <row r="10" spans="1:29" x14ac:dyDescent="0.3">
      <c r="A10" s="12">
        <v>44351</v>
      </c>
      <c r="B10" s="13"/>
      <c r="C10" s="64" t="s">
        <v>93</v>
      </c>
      <c r="D10" s="14" t="s">
        <v>15</v>
      </c>
    </row>
    <row r="11" spans="1:29" x14ac:dyDescent="0.3">
      <c r="A11" s="12">
        <v>44379</v>
      </c>
      <c r="B11" s="13"/>
      <c r="C11" s="64" t="s">
        <v>95</v>
      </c>
      <c r="D11" s="14" t="s">
        <v>16</v>
      </c>
    </row>
    <row r="12" spans="1:29" x14ac:dyDescent="0.3">
      <c r="A12" s="12">
        <v>44414</v>
      </c>
      <c r="B12" s="13"/>
      <c r="C12" s="64" t="s">
        <v>96</v>
      </c>
      <c r="D12" s="14" t="s">
        <v>17</v>
      </c>
    </row>
    <row r="13" spans="1:29" x14ac:dyDescent="0.3">
      <c r="A13" s="12">
        <v>44449</v>
      </c>
      <c r="B13" s="13"/>
      <c r="C13" s="64" t="s">
        <v>97</v>
      </c>
      <c r="D13" s="14" t="s">
        <v>18</v>
      </c>
    </row>
    <row r="14" spans="1:29" ht="15" thickBot="1" x14ac:dyDescent="0.35">
      <c r="A14" s="17">
        <v>44477</v>
      </c>
      <c r="B14" s="15"/>
      <c r="C14" s="65" t="s">
        <v>93</v>
      </c>
      <c r="D14" s="16" t="s">
        <v>19</v>
      </c>
    </row>
    <row r="15" spans="1:29" x14ac:dyDescent="0.3">
      <c r="A15" s="3" t="s">
        <v>20</v>
      </c>
    </row>
    <row r="16" spans="1:29" x14ac:dyDescent="0.3">
      <c r="A16" s="62"/>
    </row>
  </sheetData>
  <mergeCells count="8">
    <mergeCell ref="Y3:AA3"/>
    <mergeCell ref="AB3:AC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233F-4041-40FD-99EB-7B1ADD454065}">
  <dimension ref="A1:AC22"/>
  <sheetViews>
    <sheetView workbookViewId="0">
      <selection activeCell="E4" sqref="E4:E14"/>
    </sheetView>
  </sheetViews>
  <sheetFormatPr defaultRowHeight="14.4" x14ac:dyDescent="0.3"/>
  <cols>
    <col min="3" max="3" width="18.21875" customWidth="1"/>
    <col min="4" max="4" width="23.6640625" customWidth="1"/>
    <col min="5" max="27" width="5.77734375" customWidth="1"/>
  </cols>
  <sheetData>
    <row r="1" spans="1:29" ht="15" thickBot="1" x14ac:dyDescent="0.35">
      <c r="A1" s="19" t="s">
        <v>75</v>
      </c>
    </row>
    <row r="2" spans="1:29" x14ac:dyDescent="0.3">
      <c r="A2" s="20" t="s">
        <v>1</v>
      </c>
    </row>
    <row r="3" spans="1:29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2">
        <v>44477</v>
      </c>
      <c r="Z3" s="112"/>
      <c r="AA3" s="112"/>
      <c r="AB3" s="113"/>
      <c r="AC3" s="113"/>
    </row>
    <row r="4" spans="1:29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9" s="30" customFormat="1" x14ac:dyDescent="0.3">
      <c r="A5" s="53">
        <v>1</v>
      </c>
      <c r="B5" s="25">
        <v>159</v>
      </c>
      <c r="C5" s="23" t="s">
        <v>31</v>
      </c>
      <c r="D5" s="23" t="s">
        <v>36</v>
      </c>
      <c r="E5" s="116">
        <f t="shared" ref="E5:E14" si="0">G5-F5</f>
        <v>208</v>
      </c>
      <c r="F5" s="25">
        <f>0</f>
        <v>0</v>
      </c>
      <c r="G5" s="24">
        <v>208</v>
      </c>
      <c r="H5" s="24">
        <v>0</v>
      </c>
      <c r="I5" s="26">
        <v>0</v>
      </c>
      <c r="J5" s="28">
        <v>12</v>
      </c>
      <c r="K5" s="28">
        <v>30</v>
      </c>
      <c r="L5" s="29">
        <v>42</v>
      </c>
      <c r="M5" s="28">
        <v>12</v>
      </c>
      <c r="N5" s="28">
        <v>30</v>
      </c>
      <c r="O5" s="29">
        <v>42</v>
      </c>
      <c r="P5" s="28">
        <v>15</v>
      </c>
      <c r="Q5" s="28">
        <v>30</v>
      </c>
      <c r="R5" s="29">
        <v>45</v>
      </c>
      <c r="S5" s="28">
        <v>10</v>
      </c>
      <c r="T5" s="28">
        <v>24</v>
      </c>
      <c r="U5" s="29">
        <v>34</v>
      </c>
      <c r="V5" s="28">
        <v>15</v>
      </c>
      <c r="W5" s="28">
        <v>30</v>
      </c>
      <c r="X5" s="29">
        <v>45</v>
      </c>
      <c r="Y5" s="27" t="s">
        <v>13</v>
      </c>
      <c r="Z5" s="27" t="s">
        <v>13</v>
      </c>
      <c r="AA5" s="29" t="s">
        <v>13</v>
      </c>
    </row>
    <row r="6" spans="1:29" s="30" customFormat="1" x14ac:dyDescent="0.3">
      <c r="A6" s="54">
        <v>2</v>
      </c>
      <c r="B6" s="35">
        <v>150</v>
      </c>
      <c r="C6" s="33" t="s">
        <v>76</v>
      </c>
      <c r="D6" s="33" t="s">
        <v>59</v>
      </c>
      <c r="E6" s="117">
        <f t="shared" si="0"/>
        <v>161</v>
      </c>
      <c r="F6" s="35">
        <f>V6+N6</f>
        <v>19</v>
      </c>
      <c r="G6" s="34">
        <v>180</v>
      </c>
      <c r="H6" s="34">
        <v>28</v>
      </c>
      <c r="I6" s="36">
        <v>28</v>
      </c>
      <c r="J6" s="28">
        <v>10</v>
      </c>
      <c r="K6" s="27">
        <v>18</v>
      </c>
      <c r="L6" s="29">
        <v>28</v>
      </c>
      <c r="M6" s="28">
        <v>10</v>
      </c>
      <c r="N6" s="27">
        <v>12</v>
      </c>
      <c r="O6" s="29">
        <v>22</v>
      </c>
      <c r="P6" s="28">
        <v>10</v>
      </c>
      <c r="Q6" s="28">
        <v>20</v>
      </c>
      <c r="R6" s="29">
        <v>30</v>
      </c>
      <c r="S6" s="28">
        <v>12</v>
      </c>
      <c r="T6" s="28">
        <v>30</v>
      </c>
      <c r="U6" s="29">
        <v>42</v>
      </c>
      <c r="V6" s="27">
        <v>7</v>
      </c>
      <c r="W6" s="28">
        <v>20</v>
      </c>
      <c r="X6" s="29">
        <v>27</v>
      </c>
      <c r="Y6" s="27">
        <v>7</v>
      </c>
      <c r="Z6" s="28">
        <v>24</v>
      </c>
      <c r="AA6" s="29">
        <v>31</v>
      </c>
    </row>
    <row r="7" spans="1:29" s="30" customFormat="1" x14ac:dyDescent="0.3">
      <c r="A7" s="54">
        <v>3</v>
      </c>
      <c r="B7" s="35">
        <v>191</v>
      </c>
      <c r="C7" s="33" t="s">
        <v>77</v>
      </c>
      <c r="D7" s="33" t="s">
        <v>54</v>
      </c>
      <c r="E7" s="117">
        <f t="shared" si="0"/>
        <v>152</v>
      </c>
      <c r="F7" s="35">
        <f>M7+K7</f>
        <v>22</v>
      </c>
      <c r="G7" s="34">
        <v>174</v>
      </c>
      <c r="H7" s="34">
        <v>34</v>
      </c>
      <c r="I7" s="36">
        <v>6</v>
      </c>
      <c r="J7" s="27">
        <v>9</v>
      </c>
      <c r="K7" s="27">
        <v>16</v>
      </c>
      <c r="L7" s="29">
        <v>25</v>
      </c>
      <c r="M7" s="27">
        <v>6</v>
      </c>
      <c r="N7" s="28">
        <v>20</v>
      </c>
      <c r="O7" s="29">
        <v>26</v>
      </c>
      <c r="P7" s="27">
        <v>9</v>
      </c>
      <c r="Q7" s="27">
        <v>16</v>
      </c>
      <c r="R7" s="29">
        <v>25</v>
      </c>
      <c r="S7" s="27">
        <v>7</v>
      </c>
      <c r="T7" s="27">
        <v>18</v>
      </c>
      <c r="U7" s="29">
        <v>25</v>
      </c>
      <c r="V7" s="28">
        <v>12</v>
      </c>
      <c r="W7" s="27">
        <v>16</v>
      </c>
      <c r="X7" s="29">
        <v>28</v>
      </c>
      <c r="Y7" s="28">
        <v>15</v>
      </c>
      <c r="Z7" s="28">
        <v>30</v>
      </c>
      <c r="AA7" s="29">
        <v>45</v>
      </c>
    </row>
    <row r="8" spans="1:29" s="30" customFormat="1" x14ac:dyDescent="0.3">
      <c r="A8" s="54">
        <v>4</v>
      </c>
      <c r="B8" s="35">
        <v>172</v>
      </c>
      <c r="C8" s="33" t="s">
        <v>78</v>
      </c>
      <c r="D8" s="33" t="s">
        <v>34</v>
      </c>
      <c r="E8" s="117">
        <f t="shared" si="0"/>
        <v>137</v>
      </c>
      <c r="F8" s="35">
        <f>P8+K8</f>
        <v>17</v>
      </c>
      <c r="G8" s="34">
        <v>154</v>
      </c>
      <c r="H8" s="34">
        <v>54</v>
      </c>
      <c r="I8" s="36">
        <v>20</v>
      </c>
      <c r="J8" s="27">
        <v>6</v>
      </c>
      <c r="K8" s="27">
        <v>12</v>
      </c>
      <c r="L8" s="29">
        <v>18</v>
      </c>
      <c r="M8" s="27">
        <v>8</v>
      </c>
      <c r="N8" s="27">
        <v>16</v>
      </c>
      <c r="O8" s="29">
        <v>24</v>
      </c>
      <c r="P8" s="27">
        <v>5</v>
      </c>
      <c r="Q8" s="27">
        <v>12</v>
      </c>
      <c r="R8" s="29">
        <v>17</v>
      </c>
      <c r="S8" s="28">
        <v>15</v>
      </c>
      <c r="T8" s="27">
        <v>14</v>
      </c>
      <c r="U8" s="29">
        <v>29</v>
      </c>
      <c r="V8" s="28">
        <v>10</v>
      </c>
      <c r="W8" s="28">
        <v>24</v>
      </c>
      <c r="X8" s="29">
        <v>34</v>
      </c>
      <c r="Y8" s="28">
        <v>12</v>
      </c>
      <c r="Z8" s="28">
        <v>20</v>
      </c>
      <c r="AA8" s="29">
        <v>32</v>
      </c>
    </row>
    <row r="9" spans="1:29" s="30" customFormat="1" x14ac:dyDescent="0.3">
      <c r="A9" s="54">
        <v>5</v>
      </c>
      <c r="B9" s="35">
        <v>155</v>
      </c>
      <c r="C9" s="33" t="s">
        <v>79</v>
      </c>
      <c r="D9" s="33" t="s">
        <v>73</v>
      </c>
      <c r="E9" s="117">
        <f t="shared" si="0"/>
        <v>120</v>
      </c>
      <c r="F9" s="35">
        <f>0</f>
        <v>0</v>
      </c>
      <c r="G9" s="34">
        <v>120</v>
      </c>
      <c r="H9" s="34">
        <v>88</v>
      </c>
      <c r="I9" s="36">
        <v>34</v>
      </c>
      <c r="J9" s="27" t="s">
        <v>39</v>
      </c>
      <c r="K9" s="28">
        <v>24</v>
      </c>
      <c r="L9" s="29">
        <v>24</v>
      </c>
      <c r="M9" s="27">
        <v>9</v>
      </c>
      <c r="N9" s="28">
        <v>24</v>
      </c>
      <c r="O9" s="29">
        <v>33</v>
      </c>
      <c r="P9" s="28">
        <v>12</v>
      </c>
      <c r="Q9" s="28">
        <v>24</v>
      </c>
      <c r="R9" s="29">
        <v>36</v>
      </c>
      <c r="S9" s="27" t="s">
        <v>13</v>
      </c>
      <c r="T9" s="27" t="s">
        <v>13</v>
      </c>
      <c r="U9" s="29" t="s">
        <v>13</v>
      </c>
      <c r="V9" s="27">
        <v>9</v>
      </c>
      <c r="W9" s="27">
        <v>18</v>
      </c>
      <c r="X9" s="29">
        <v>27</v>
      </c>
      <c r="Y9" s="27" t="s">
        <v>13</v>
      </c>
      <c r="Z9" s="27" t="s">
        <v>13</v>
      </c>
      <c r="AA9" s="29" t="s">
        <v>13</v>
      </c>
    </row>
    <row r="10" spans="1:29" s="30" customFormat="1" x14ac:dyDescent="0.3">
      <c r="A10" s="54">
        <v>6</v>
      </c>
      <c r="B10" s="35">
        <v>158</v>
      </c>
      <c r="C10" s="33" t="s">
        <v>81</v>
      </c>
      <c r="D10" s="33" t="s">
        <v>36</v>
      </c>
      <c r="E10" s="117">
        <f t="shared" si="0"/>
        <v>114</v>
      </c>
      <c r="F10" s="35">
        <f>0</f>
        <v>0</v>
      </c>
      <c r="G10" s="34">
        <v>114</v>
      </c>
      <c r="H10" s="34">
        <v>94</v>
      </c>
      <c r="I10" s="36">
        <v>3</v>
      </c>
      <c r="J10" s="27">
        <v>7</v>
      </c>
      <c r="K10" s="28">
        <v>20</v>
      </c>
      <c r="L10" s="29">
        <v>27</v>
      </c>
      <c r="M10" s="27">
        <v>5</v>
      </c>
      <c r="N10" s="27">
        <v>10</v>
      </c>
      <c r="O10" s="29">
        <v>15</v>
      </c>
      <c r="P10" s="27">
        <v>8</v>
      </c>
      <c r="Q10" s="27">
        <v>14</v>
      </c>
      <c r="R10" s="29">
        <v>22</v>
      </c>
      <c r="S10" s="27">
        <v>9</v>
      </c>
      <c r="T10" s="27">
        <v>16</v>
      </c>
      <c r="U10" s="29">
        <v>25</v>
      </c>
      <c r="V10" s="27" t="s">
        <v>13</v>
      </c>
      <c r="W10" s="27" t="s">
        <v>13</v>
      </c>
      <c r="X10" s="29" t="s">
        <v>13</v>
      </c>
      <c r="Y10" s="27">
        <v>9</v>
      </c>
      <c r="Z10" s="27">
        <v>16</v>
      </c>
      <c r="AA10" s="29">
        <v>25</v>
      </c>
    </row>
    <row r="11" spans="1:29" s="30" customFormat="1" x14ac:dyDescent="0.3">
      <c r="A11" s="54">
        <v>7</v>
      </c>
      <c r="B11" s="35">
        <v>177</v>
      </c>
      <c r="C11" s="33" t="s">
        <v>80</v>
      </c>
      <c r="D11" s="33" t="s">
        <v>35</v>
      </c>
      <c r="E11" s="117">
        <f t="shared" si="0"/>
        <v>111</v>
      </c>
      <c r="F11" s="35">
        <f>P11+Q11</f>
        <v>6</v>
      </c>
      <c r="G11" s="34">
        <v>117</v>
      </c>
      <c r="H11" s="34">
        <v>91</v>
      </c>
      <c r="I11" s="36">
        <v>3</v>
      </c>
      <c r="J11" s="27">
        <v>8</v>
      </c>
      <c r="K11" s="27">
        <v>14</v>
      </c>
      <c r="L11" s="29">
        <v>22</v>
      </c>
      <c r="M11" s="27">
        <v>7</v>
      </c>
      <c r="N11" s="27">
        <v>14</v>
      </c>
      <c r="O11" s="29">
        <v>21</v>
      </c>
      <c r="P11" s="27">
        <v>6</v>
      </c>
      <c r="Q11" s="27">
        <v>0</v>
      </c>
      <c r="R11" s="29">
        <v>6</v>
      </c>
      <c r="S11" s="27">
        <v>6</v>
      </c>
      <c r="T11" s="27">
        <v>12</v>
      </c>
      <c r="U11" s="29">
        <v>18</v>
      </c>
      <c r="V11" s="27">
        <v>8</v>
      </c>
      <c r="W11" s="27">
        <v>14</v>
      </c>
      <c r="X11" s="29">
        <v>22</v>
      </c>
      <c r="Y11" s="28">
        <v>10</v>
      </c>
      <c r="Z11" s="27">
        <v>18</v>
      </c>
      <c r="AA11" s="29">
        <v>28</v>
      </c>
    </row>
    <row r="12" spans="1:29" s="30" customFormat="1" x14ac:dyDescent="0.3">
      <c r="A12" s="54">
        <v>8</v>
      </c>
      <c r="B12" s="35">
        <v>151</v>
      </c>
      <c r="C12" s="33" t="s">
        <v>30</v>
      </c>
      <c r="D12" s="33" t="s">
        <v>59</v>
      </c>
      <c r="E12" s="117">
        <f t="shared" si="0"/>
        <v>101</v>
      </c>
      <c r="F12" s="35">
        <v>0</v>
      </c>
      <c r="G12" s="34">
        <v>101</v>
      </c>
      <c r="H12" s="34">
        <v>107</v>
      </c>
      <c r="I12" s="36">
        <v>13</v>
      </c>
      <c r="J12" s="28">
        <v>15</v>
      </c>
      <c r="K12" s="27" t="s">
        <v>39</v>
      </c>
      <c r="L12" s="29">
        <v>15</v>
      </c>
      <c r="M12" s="28">
        <v>15</v>
      </c>
      <c r="N12" s="27">
        <v>18</v>
      </c>
      <c r="O12" s="29">
        <v>33</v>
      </c>
      <c r="P12" s="27">
        <v>7</v>
      </c>
      <c r="Q12" s="27">
        <v>18</v>
      </c>
      <c r="R12" s="29">
        <v>25</v>
      </c>
      <c r="S12" s="27">
        <v>8</v>
      </c>
      <c r="T12" s="28">
        <v>20</v>
      </c>
      <c r="U12" s="29">
        <v>28</v>
      </c>
      <c r="V12" s="27" t="s">
        <v>13</v>
      </c>
      <c r="W12" s="27" t="s">
        <v>13</v>
      </c>
      <c r="X12" s="29" t="s">
        <v>13</v>
      </c>
      <c r="Y12" s="27" t="s">
        <v>13</v>
      </c>
      <c r="Z12" s="27" t="s">
        <v>13</v>
      </c>
      <c r="AA12" s="29" t="s">
        <v>13</v>
      </c>
    </row>
    <row r="13" spans="1:29" s="30" customFormat="1" x14ac:dyDescent="0.3">
      <c r="A13" s="54">
        <v>9</v>
      </c>
      <c r="B13" s="35">
        <v>199</v>
      </c>
      <c r="C13" s="33" t="s">
        <v>82</v>
      </c>
      <c r="D13" s="33" t="s">
        <v>21</v>
      </c>
      <c r="E13" s="117">
        <f t="shared" si="0"/>
        <v>41</v>
      </c>
      <c r="F13" s="35">
        <v>0</v>
      </c>
      <c r="G13" s="34">
        <v>41</v>
      </c>
      <c r="H13" s="34">
        <v>167</v>
      </c>
      <c r="I13" s="36">
        <v>60</v>
      </c>
      <c r="J13" s="27">
        <v>5</v>
      </c>
      <c r="K13" s="27">
        <v>10</v>
      </c>
      <c r="L13" s="29">
        <v>15</v>
      </c>
      <c r="M13" s="27">
        <v>4</v>
      </c>
      <c r="N13" s="27">
        <v>8</v>
      </c>
      <c r="O13" s="29">
        <v>12</v>
      </c>
      <c r="P13" s="27">
        <v>4</v>
      </c>
      <c r="Q13" s="27">
        <v>10</v>
      </c>
      <c r="R13" s="29">
        <v>14</v>
      </c>
      <c r="S13" s="27" t="s">
        <v>13</v>
      </c>
      <c r="T13" s="27" t="s">
        <v>13</v>
      </c>
      <c r="U13" s="29" t="s">
        <v>13</v>
      </c>
      <c r="V13" s="27" t="s">
        <v>13</v>
      </c>
      <c r="W13" s="27" t="s">
        <v>13</v>
      </c>
      <c r="X13" s="29" t="s">
        <v>13</v>
      </c>
      <c r="Y13" s="27" t="s">
        <v>13</v>
      </c>
      <c r="Z13" s="27" t="s">
        <v>13</v>
      </c>
      <c r="AA13" s="29" t="s">
        <v>13</v>
      </c>
    </row>
    <row r="14" spans="1:29" s="30" customFormat="1" ht="15" thickBot="1" x14ac:dyDescent="0.35">
      <c r="A14" s="55">
        <v>10</v>
      </c>
      <c r="B14" s="41">
        <v>157</v>
      </c>
      <c r="C14" s="39" t="s">
        <v>83</v>
      </c>
      <c r="D14" s="39" t="s">
        <v>34</v>
      </c>
      <c r="E14" s="118">
        <f t="shared" si="0"/>
        <v>22</v>
      </c>
      <c r="F14" s="41">
        <v>0</v>
      </c>
      <c r="G14" s="40">
        <v>22</v>
      </c>
      <c r="H14" s="40">
        <v>186</v>
      </c>
      <c r="I14" s="42">
        <v>19</v>
      </c>
      <c r="J14" s="43" t="s">
        <v>13</v>
      </c>
      <c r="K14" s="43" t="s">
        <v>13</v>
      </c>
      <c r="L14" s="44" t="s">
        <v>13</v>
      </c>
      <c r="M14" s="43" t="s">
        <v>13</v>
      </c>
      <c r="N14" s="43" t="s">
        <v>13</v>
      </c>
      <c r="O14" s="44" t="s">
        <v>13</v>
      </c>
      <c r="P14" s="43" t="s">
        <v>13</v>
      </c>
      <c r="Q14" s="43" t="s">
        <v>13</v>
      </c>
      <c r="R14" s="44" t="s">
        <v>13</v>
      </c>
      <c r="S14" s="43" t="s">
        <v>13</v>
      </c>
      <c r="T14" s="43" t="s">
        <v>13</v>
      </c>
      <c r="U14" s="44" t="s">
        <v>13</v>
      </c>
      <c r="V14" s="43" t="s">
        <v>13</v>
      </c>
      <c r="W14" s="43" t="s">
        <v>13</v>
      </c>
      <c r="X14" s="44" t="s">
        <v>13</v>
      </c>
      <c r="Y14" s="43">
        <v>8</v>
      </c>
      <c r="Z14" s="43">
        <v>14</v>
      </c>
      <c r="AA14" s="44">
        <v>22</v>
      </c>
      <c r="AB14" s="45"/>
      <c r="AC14" s="45"/>
    </row>
    <row r="15" spans="1:29" s="4" customFormat="1" ht="15" thickBot="1" x14ac:dyDescent="0.35">
      <c r="A15" s="5"/>
      <c r="B15" s="6"/>
      <c r="C15" s="7"/>
      <c r="D15" s="7"/>
      <c r="E15" s="7"/>
      <c r="F15" s="7"/>
      <c r="G15" s="6"/>
      <c r="H15" s="7"/>
      <c r="I15" s="6"/>
      <c r="J15" s="7"/>
    </row>
    <row r="16" spans="1:29" x14ac:dyDescent="0.3">
      <c r="A16" s="9">
        <v>44323</v>
      </c>
      <c r="B16" s="10"/>
      <c r="C16" s="63" t="s">
        <v>94</v>
      </c>
      <c r="D16" s="11" t="s">
        <v>14</v>
      </c>
    </row>
    <row r="17" spans="1:4" x14ac:dyDescent="0.3">
      <c r="A17" s="12">
        <v>44351</v>
      </c>
      <c r="B17" s="13"/>
      <c r="C17" s="64" t="s">
        <v>93</v>
      </c>
      <c r="D17" s="14" t="s">
        <v>15</v>
      </c>
    </row>
    <row r="18" spans="1:4" x14ac:dyDescent="0.3">
      <c r="A18" s="12">
        <v>44379</v>
      </c>
      <c r="B18" s="13"/>
      <c r="C18" s="64" t="s">
        <v>95</v>
      </c>
      <c r="D18" s="14" t="s">
        <v>16</v>
      </c>
    </row>
    <row r="19" spans="1:4" x14ac:dyDescent="0.3">
      <c r="A19" s="12">
        <v>44414</v>
      </c>
      <c r="B19" s="13"/>
      <c r="C19" s="64" t="s">
        <v>96</v>
      </c>
      <c r="D19" s="14" t="s">
        <v>17</v>
      </c>
    </row>
    <row r="20" spans="1:4" x14ac:dyDescent="0.3">
      <c r="A20" s="12">
        <v>44449</v>
      </c>
      <c r="B20" s="13"/>
      <c r="C20" s="64" t="s">
        <v>97</v>
      </c>
      <c r="D20" s="14" t="s">
        <v>18</v>
      </c>
    </row>
    <row r="21" spans="1:4" ht="15" thickBot="1" x14ac:dyDescent="0.35">
      <c r="A21" s="17">
        <v>44477</v>
      </c>
      <c r="B21" s="15"/>
      <c r="C21" s="65" t="s">
        <v>93</v>
      </c>
      <c r="D21" s="16" t="s">
        <v>19</v>
      </c>
    </row>
    <row r="22" spans="1:4" x14ac:dyDescent="0.3">
      <c r="A22" s="3" t="s">
        <v>20</v>
      </c>
    </row>
  </sheetData>
  <sortState ref="B5:AA14">
    <sortCondition descending="1" ref="E5:E14"/>
  </sortState>
  <mergeCells count="8">
    <mergeCell ref="Y3:AA3"/>
    <mergeCell ref="AB3:AC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88B5-0692-4B4B-B33F-ACF604D08134}">
  <dimension ref="A1:AC21"/>
  <sheetViews>
    <sheetView workbookViewId="0">
      <selection activeCell="E4" sqref="E4:E13"/>
    </sheetView>
  </sheetViews>
  <sheetFormatPr defaultRowHeight="14.4" x14ac:dyDescent="0.3"/>
  <cols>
    <col min="3" max="3" width="20.21875" customWidth="1"/>
    <col min="4" max="4" width="24.77734375" customWidth="1"/>
    <col min="5" max="27" width="5.77734375" customWidth="1"/>
  </cols>
  <sheetData>
    <row r="1" spans="1:29" ht="15" thickBot="1" x14ac:dyDescent="0.35">
      <c r="A1" s="19" t="s">
        <v>22</v>
      </c>
    </row>
    <row r="2" spans="1:29" x14ac:dyDescent="0.3">
      <c r="A2" s="20" t="s">
        <v>1</v>
      </c>
    </row>
    <row r="3" spans="1:29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4" t="s">
        <v>23</v>
      </c>
      <c r="Z3" s="114"/>
      <c r="AA3" s="114"/>
      <c r="AB3" s="113"/>
      <c r="AC3" s="113"/>
    </row>
    <row r="4" spans="1:29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9" s="30" customFormat="1" x14ac:dyDescent="0.3">
      <c r="A5" s="21">
        <v>1</v>
      </c>
      <c r="B5" s="22">
        <v>240</v>
      </c>
      <c r="C5" s="23" t="s">
        <v>24</v>
      </c>
      <c r="D5" s="23" t="s">
        <v>33</v>
      </c>
      <c r="E5" s="116">
        <f>G5-F5</f>
        <v>195</v>
      </c>
      <c r="F5" s="25">
        <f>0</f>
        <v>0</v>
      </c>
      <c r="G5" s="47">
        <v>195</v>
      </c>
      <c r="H5" s="47">
        <v>0</v>
      </c>
      <c r="I5" s="48">
        <v>0</v>
      </c>
      <c r="J5" s="28">
        <v>12</v>
      </c>
      <c r="K5" s="28">
        <v>30</v>
      </c>
      <c r="L5" s="29">
        <v>42</v>
      </c>
      <c r="M5" s="28">
        <v>15</v>
      </c>
      <c r="N5" s="27">
        <v>18</v>
      </c>
      <c r="O5" s="29">
        <v>33</v>
      </c>
      <c r="P5" s="28">
        <v>15</v>
      </c>
      <c r="Q5" s="28">
        <v>30</v>
      </c>
      <c r="R5" s="29">
        <v>45</v>
      </c>
      <c r="S5" s="28">
        <v>12</v>
      </c>
      <c r="T5" s="27">
        <v>18</v>
      </c>
      <c r="U5" s="29">
        <v>30</v>
      </c>
      <c r="V5" s="28">
        <v>15</v>
      </c>
      <c r="W5" s="28">
        <v>30</v>
      </c>
      <c r="X5" s="29">
        <v>45</v>
      </c>
      <c r="Y5" s="27">
        <v>0</v>
      </c>
      <c r="Z5" s="27">
        <v>0</v>
      </c>
      <c r="AA5" s="29">
        <v>0</v>
      </c>
    </row>
    <row r="6" spans="1:29" s="30" customFormat="1" x14ac:dyDescent="0.3">
      <c r="A6" s="31">
        <v>2</v>
      </c>
      <c r="B6" s="32">
        <v>277</v>
      </c>
      <c r="C6" s="33" t="s">
        <v>25</v>
      </c>
      <c r="D6" s="33" t="s">
        <v>21</v>
      </c>
      <c r="E6" s="117">
        <f t="shared" ref="E6:E13" si="0">G6-F6</f>
        <v>165</v>
      </c>
      <c r="F6" s="35">
        <f>P6+W6</f>
        <v>16</v>
      </c>
      <c r="G6" s="49">
        <v>181</v>
      </c>
      <c r="H6" s="49">
        <v>14</v>
      </c>
      <c r="I6" s="50">
        <v>14</v>
      </c>
      <c r="J6" s="27">
        <v>8</v>
      </c>
      <c r="K6" s="28">
        <v>20</v>
      </c>
      <c r="L6" s="29">
        <v>28</v>
      </c>
      <c r="M6" s="28">
        <v>12</v>
      </c>
      <c r="N6" s="28">
        <v>24</v>
      </c>
      <c r="O6" s="29">
        <v>36</v>
      </c>
      <c r="P6" s="27">
        <v>0</v>
      </c>
      <c r="Q6" s="28">
        <v>24</v>
      </c>
      <c r="R6" s="29">
        <v>24</v>
      </c>
      <c r="S6" s="28">
        <v>10</v>
      </c>
      <c r="T6" s="28">
        <v>24</v>
      </c>
      <c r="U6" s="29">
        <v>34</v>
      </c>
      <c r="V6" s="27">
        <v>8</v>
      </c>
      <c r="W6" s="27">
        <v>16</v>
      </c>
      <c r="X6" s="29">
        <v>24</v>
      </c>
      <c r="Y6" s="28">
        <v>15</v>
      </c>
      <c r="Z6" s="28">
        <v>20</v>
      </c>
      <c r="AA6" s="29">
        <v>35</v>
      </c>
    </row>
    <row r="7" spans="1:29" s="30" customFormat="1" x14ac:dyDescent="0.3">
      <c r="A7" s="31">
        <v>3</v>
      </c>
      <c r="B7" s="32">
        <v>266</v>
      </c>
      <c r="C7" s="33" t="s">
        <v>26</v>
      </c>
      <c r="D7" s="33" t="s">
        <v>59</v>
      </c>
      <c r="E7" s="117">
        <f t="shared" si="0"/>
        <v>139</v>
      </c>
      <c r="F7" s="35">
        <f>P7+N7</f>
        <v>16</v>
      </c>
      <c r="G7" s="49">
        <v>155</v>
      </c>
      <c r="H7" s="49">
        <v>40</v>
      </c>
      <c r="I7" s="50">
        <v>26</v>
      </c>
      <c r="J7" s="27">
        <v>7</v>
      </c>
      <c r="K7" s="27">
        <v>18</v>
      </c>
      <c r="L7" s="29">
        <v>25</v>
      </c>
      <c r="M7" s="28">
        <v>10</v>
      </c>
      <c r="N7" s="27">
        <v>16</v>
      </c>
      <c r="O7" s="29">
        <v>26</v>
      </c>
      <c r="P7" s="28">
        <v>0</v>
      </c>
      <c r="Q7" s="28">
        <v>20</v>
      </c>
      <c r="R7" s="29">
        <v>20</v>
      </c>
      <c r="S7" s="27">
        <v>9</v>
      </c>
      <c r="T7" s="27">
        <v>16</v>
      </c>
      <c r="U7" s="29">
        <v>25</v>
      </c>
      <c r="V7" s="28">
        <v>10</v>
      </c>
      <c r="W7" s="28">
        <v>24</v>
      </c>
      <c r="X7" s="29">
        <v>34</v>
      </c>
      <c r="Y7" s="27">
        <v>9</v>
      </c>
      <c r="Z7" s="27">
        <v>16</v>
      </c>
      <c r="AA7" s="29">
        <v>25</v>
      </c>
    </row>
    <row r="8" spans="1:29" s="30" customFormat="1" x14ac:dyDescent="0.3">
      <c r="A8" s="31">
        <v>4</v>
      </c>
      <c r="B8" s="32">
        <v>208</v>
      </c>
      <c r="C8" s="33" t="s">
        <v>27</v>
      </c>
      <c r="D8" s="33" t="s">
        <v>34</v>
      </c>
      <c r="E8" s="117">
        <f t="shared" si="0"/>
        <v>124</v>
      </c>
      <c r="F8" s="35">
        <f>S8+K8</f>
        <v>14</v>
      </c>
      <c r="G8" s="49">
        <v>138</v>
      </c>
      <c r="H8" s="49">
        <v>57</v>
      </c>
      <c r="I8" s="50">
        <v>17</v>
      </c>
      <c r="J8" s="27">
        <v>9</v>
      </c>
      <c r="K8" s="27">
        <v>14</v>
      </c>
      <c r="L8" s="29">
        <v>23</v>
      </c>
      <c r="M8" s="27">
        <v>9</v>
      </c>
      <c r="N8" s="28">
        <v>20</v>
      </c>
      <c r="O8" s="29">
        <v>29</v>
      </c>
      <c r="P8" s="28">
        <v>12</v>
      </c>
      <c r="Q8" s="27">
        <v>18</v>
      </c>
      <c r="R8" s="29">
        <v>30</v>
      </c>
      <c r="S8" s="27">
        <v>0</v>
      </c>
      <c r="T8" s="28">
        <v>20</v>
      </c>
      <c r="U8" s="29">
        <v>20</v>
      </c>
      <c r="V8" s="27">
        <v>0</v>
      </c>
      <c r="W8" s="27">
        <v>14</v>
      </c>
      <c r="X8" s="29">
        <v>14</v>
      </c>
      <c r="Y8" s="27">
        <v>8</v>
      </c>
      <c r="Z8" s="27">
        <v>14</v>
      </c>
      <c r="AA8" s="29">
        <v>22</v>
      </c>
    </row>
    <row r="9" spans="1:29" s="30" customFormat="1" x14ac:dyDescent="0.3">
      <c r="A9" s="31">
        <v>5</v>
      </c>
      <c r="B9" s="32">
        <v>200</v>
      </c>
      <c r="C9" s="33" t="s">
        <v>28</v>
      </c>
      <c r="D9" s="33" t="s">
        <v>21</v>
      </c>
      <c r="E9" s="117">
        <f t="shared" si="0"/>
        <v>109</v>
      </c>
      <c r="F9" s="35">
        <f>0</f>
        <v>0</v>
      </c>
      <c r="G9" s="49">
        <v>109</v>
      </c>
      <c r="H9" s="49">
        <v>86</v>
      </c>
      <c r="I9" s="50">
        <v>29</v>
      </c>
      <c r="J9" s="28">
        <v>10</v>
      </c>
      <c r="K9" s="27">
        <v>0</v>
      </c>
      <c r="L9" s="29">
        <v>10</v>
      </c>
      <c r="M9" s="27" t="s">
        <v>13</v>
      </c>
      <c r="N9" s="27" t="s">
        <v>13</v>
      </c>
      <c r="O9" s="29" t="s">
        <v>13</v>
      </c>
      <c r="P9" s="27" t="s">
        <v>13</v>
      </c>
      <c r="Q9" s="27" t="s">
        <v>13</v>
      </c>
      <c r="R9" s="29" t="s">
        <v>13</v>
      </c>
      <c r="S9" s="28">
        <v>15</v>
      </c>
      <c r="T9" s="28">
        <v>30</v>
      </c>
      <c r="U9" s="29">
        <v>45</v>
      </c>
      <c r="V9" s="27">
        <v>9</v>
      </c>
      <c r="W9" s="28">
        <v>20</v>
      </c>
      <c r="X9" s="29">
        <v>29</v>
      </c>
      <c r="Y9" s="27">
        <v>7</v>
      </c>
      <c r="Z9" s="27">
        <v>18</v>
      </c>
      <c r="AA9" s="29">
        <v>25</v>
      </c>
    </row>
    <row r="10" spans="1:29" s="30" customFormat="1" x14ac:dyDescent="0.3">
      <c r="A10" s="31">
        <v>6</v>
      </c>
      <c r="B10" s="32">
        <v>202</v>
      </c>
      <c r="C10" s="33" t="s">
        <v>29</v>
      </c>
      <c r="D10" s="33" t="s">
        <v>35</v>
      </c>
      <c r="E10" s="117">
        <f t="shared" si="0"/>
        <v>77</v>
      </c>
      <c r="F10" s="35">
        <v>0</v>
      </c>
      <c r="G10" s="49">
        <v>77</v>
      </c>
      <c r="H10" s="49">
        <v>118</v>
      </c>
      <c r="I10" s="50">
        <v>32</v>
      </c>
      <c r="J10" s="28">
        <v>15</v>
      </c>
      <c r="K10" s="28">
        <v>24</v>
      </c>
      <c r="L10" s="29">
        <v>39</v>
      </c>
      <c r="M10" s="27">
        <v>8</v>
      </c>
      <c r="N10" s="28">
        <v>30</v>
      </c>
      <c r="O10" s="29">
        <v>38</v>
      </c>
      <c r="P10" s="27">
        <v>0</v>
      </c>
      <c r="Q10" s="27">
        <v>0</v>
      </c>
      <c r="R10" s="29">
        <v>0</v>
      </c>
      <c r="S10" s="27" t="s">
        <v>13</v>
      </c>
      <c r="T10" s="27" t="s">
        <v>13</v>
      </c>
      <c r="U10" s="29" t="s">
        <v>13</v>
      </c>
      <c r="V10" s="27" t="s">
        <v>13</v>
      </c>
      <c r="W10" s="27" t="s">
        <v>13</v>
      </c>
      <c r="X10" s="29" t="s">
        <v>13</v>
      </c>
      <c r="Y10" s="27" t="s">
        <v>13</v>
      </c>
      <c r="Z10" s="27" t="s">
        <v>13</v>
      </c>
      <c r="AA10" s="29" t="s">
        <v>13</v>
      </c>
    </row>
    <row r="11" spans="1:29" s="30" customFormat="1" x14ac:dyDescent="0.3">
      <c r="A11" s="31">
        <v>7</v>
      </c>
      <c r="B11" s="32">
        <v>222</v>
      </c>
      <c r="C11" s="33" t="s">
        <v>30</v>
      </c>
      <c r="D11" s="33" t="s">
        <v>35</v>
      </c>
      <c r="E11" s="117">
        <f t="shared" si="0"/>
        <v>72</v>
      </c>
      <c r="F11" s="35">
        <v>0</v>
      </c>
      <c r="G11" s="49">
        <v>72</v>
      </c>
      <c r="H11" s="49">
        <v>123</v>
      </c>
      <c r="I11" s="50">
        <v>5</v>
      </c>
      <c r="J11" s="27" t="s">
        <v>13</v>
      </c>
      <c r="K11" s="27" t="s">
        <v>13</v>
      </c>
      <c r="L11" s="29" t="s">
        <v>13</v>
      </c>
      <c r="M11" s="27" t="s">
        <v>13</v>
      </c>
      <c r="N11" s="27" t="s">
        <v>13</v>
      </c>
      <c r="O11" s="29" t="s">
        <v>13</v>
      </c>
      <c r="P11" s="27" t="s">
        <v>13</v>
      </c>
      <c r="Q11" s="27" t="s">
        <v>13</v>
      </c>
      <c r="R11" s="29" t="s">
        <v>13</v>
      </c>
      <c r="S11" s="27" t="s">
        <v>13</v>
      </c>
      <c r="T11" s="27" t="s">
        <v>13</v>
      </c>
      <c r="U11" s="29" t="s">
        <v>13</v>
      </c>
      <c r="V11" s="28">
        <v>12</v>
      </c>
      <c r="W11" s="27">
        <v>18</v>
      </c>
      <c r="X11" s="29">
        <v>30</v>
      </c>
      <c r="Y11" s="28">
        <v>12</v>
      </c>
      <c r="Z11" s="28">
        <v>30</v>
      </c>
      <c r="AA11" s="29">
        <v>42</v>
      </c>
    </row>
    <row r="12" spans="1:29" s="30" customFormat="1" x14ac:dyDescent="0.3">
      <c r="A12" s="31">
        <v>8</v>
      </c>
      <c r="B12" s="32">
        <v>259</v>
      </c>
      <c r="C12" s="33" t="s">
        <v>31</v>
      </c>
      <c r="D12" s="33" t="s">
        <v>36</v>
      </c>
      <c r="E12" s="117">
        <f t="shared" si="0"/>
        <v>34</v>
      </c>
      <c r="F12" s="35">
        <v>0</v>
      </c>
      <c r="G12" s="49">
        <v>34</v>
      </c>
      <c r="H12" s="49">
        <v>161</v>
      </c>
      <c r="I12" s="50">
        <v>38</v>
      </c>
      <c r="J12" s="27" t="s">
        <v>13</v>
      </c>
      <c r="K12" s="27" t="s">
        <v>13</v>
      </c>
      <c r="L12" s="29" t="s">
        <v>13</v>
      </c>
      <c r="M12" s="27" t="s">
        <v>13</v>
      </c>
      <c r="N12" s="27" t="s">
        <v>13</v>
      </c>
      <c r="O12" s="29" t="s">
        <v>13</v>
      </c>
      <c r="P12" s="27" t="s">
        <v>13</v>
      </c>
      <c r="Q12" s="27" t="s">
        <v>13</v>
      </c>
      <c r="R12" s="29" t="s">
        <v>13</v>
      </c>
      <c r="S12" s="27" t="s">
        <v>13</v>
      </c>
      <c r="T12" s="27" t="s">
        <v>13</v>
      </c>
      <c r="U12" s="29" t="s">
        <v>13</v>
      </c>
      <c r="V12" s="27" t="s">
        <v>13</v>
      </c>
      <c r="W12" s="27" t="s">
        <v>13</v>
      </c>
      <c r="X12" s="29" t="s">
        <v>13</v>
      </c>
      <c r="Y12" s="28">
        <v>10</v>
      </c>
      <c r="Z12" s="28">
        <v>24</v>
      </c>
      <c r="AA12" s="29">
        <v>34</v>
      </c>
    </row>
    <row r="13" spans="1:29" s="30" customFormat="1" ht="15" thickBot="1" x14ac:dyDescent="0.35">
      <c r="A13" s="37">
        <v>9</v>
      </c>
      <c r="B13" s="38">
        <v>213</v>
      </c>
      <c r="C13" s="39" t="s">
        <v>32</v>
      </c>
      <c r="D13" s="39" t="s">
        <v>34</v>
      </c>
      <c r="E13" s="118">
        <f t="shared" si="0"/>
        <v>16</v>
      </c>
      <c r="F13" s="41">
        <v>0</v>
      </c>
      <c r="G13" s="51">
        <v>16</v>
      </c>
      <c r="H13" s="51">
        <v>179</v>
      </c>
      <c r="I13" s="52">
        <v>18</v>
      </c>
      <c r="J13" s="43">
        <v>0</v>
      </c>
      <c r="K13" s="43">
        <v>16</v>
      </c>
      <c r="L13" s="44">
        <v>16</v>
      </c>
      <c r="M13" s="43" t="s">
        <v>13</v>
      </c>
      <c r="N13" s="43" t="s">
        <v>13</v>
      </c>
      <c r="O13" s="44" t="s">
        <v>13</v>
      </c>
      <c r="P13" s="43" t="s">
        <v>13</v>
      </c>
      <c r="Q13" s="43" t="s">
        <v>13</v>
      </c>
      <c r="R13" s="44" t="s">
        <v>13</v>
      </c>
      <c r="S13" s="43" t="s">
        <v>13</v>
      </c>
      <c r="T13" s="43" t="s">
        <v>13</v>
      </c>
      <c r="U13" s="44" t="s">
        <v>13</v>
      </c>
      <c r="V13" s="43" t="s">
        <v>13</v>
      </c>
      <c r="W13" s="43" t="s">
        <v>13</v>
      </c>
      <c r="X13" s="44" t="s">
        <v>13</v>
      </c>
      <c r="Y13" s="43" t="s">
        <v>13</v>
      </c>
      <c r="Z13" s="43" t="s">
        <v>13</v>
      </c>
      <c r="AA13" s="44" t="s">
        <v>13</v>
      </c>
      <c r="AB13" s="45"/>
      <c r="AC13" s="45"/>
    </row>
    <row r="14" spans="1:29" s="4" customFormat="1" ht="15" thickBot="1" x14ac:dyDescent="0.35">
      <c r="A14" s="5"/>
      <c r="B14" s="6"/>
      <c r="C14" s="7"/>
      <c r="D14" s="7"/>
      <c r="E14" s="7"/>
      <c r="F14" s="7"/>
      <c r="G14" s="6"/>
      <c r="H14" s="7"/>
      <c r="I14" s="6"/>
      <c r="J14" s="7"/>
    </row>
    <row r="15" spans="1:29" x14ac:dyDescent="0.3">
      <c r="A15" s="9">
        <v>44323</v>
      </c>
      <c r="B15" s="10"/>
      <c r="C15" s="63" t="s">
        <v>94</v>
      </c>
      <c r="D15" s="11" t="s">
        <v>14</v>
      </c>
    </row>
    <row r="16" spans="1:29" x14ac:dyDescent="0.3">
      <c r="A16" s="12">
        <v>44351</v>
      </c>
      <c r="B16" s="13"/>
      <c r="C16" s="64" t="s">
        <v>93</v>
      </c>
      <c r="D16" s="14" t="s">
        <v>15</v>
      </c>
    </row>
    <row r="17" spans="1:4" x14ac:dyDescent="0.3">
      <c r="A17" s="12">
        <v>44379</v>
      </c>
      <c r="B17" s="13"/>
      <c r="C17" s="64" t="s">
        <v>95</v>
      </c>
      <c r="D17" s="14" t="s">
        <v>16</v>
      </c>
    </row>
    <row r="18" spans="1:4" x14ac:dyDescent="0.3">
      <c r="A18" s="12">
        <v>44414</v>
      </c>
      <c r="B18" s="13"/>
      <c r="C18" s="64" t="s">
        <v>96</v>
      </c>
      <c r="D18" s="14" t="s">
        <v>17</v>
      </c>
    </row>
    <row r="19" spans="1:4" x14ac:dyDescent="0.3">
      <c r="A19" s="12">
        <v>44449</v>
      </c>
      <c r="B19" s="13"/>
      <c r="C19" s="64" t="s">
        <v>97</v>
      </c>
      <c r="D19" s="14" t="s">
        <v>18</v>
      </c>
    </row>
    <row r="20" spans="1:4" ht="15" thickBot="1" x14ac:dyDescent="0.35">
      <c r="A20" s="17">
        <v>44477</v>
      </c>
      <c r="B20" s="15"/>
      <c r="C20" s="65" t="s">
        <v>93</v>
      </c>
      <c r="D20" s="16" t="s">
        <v>19</v>
      </c>
    </row>
    <row r="21" spans="1:4" x14ac:dyDescent="0.3">
      <c r="A21" s="3" t="s">
        <v>20</v>
      </c>
    </row>
  </sheetData>
  <mergeCells count="8">
    <mergeCell ref="Y3:AA3"/>
    <mergeCell ref="AB3:AC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DD1E-1976-42AC-9C4E-C78BDBE55063}">
  <dimension ref="A1:AC18"/>
  <sheetViews>
    <sheetView workbookViewId="0">
      <selection activeCell="E4" sqref="E4:E10"/>
    </sheetView>
  </sheetViews>
  <sheetFormatPr defaultRowHeight="14.4" x14ac:dyDescent="0.3"/>
  <cols>
    <col min="3" max="3" width="24" customWidth="1"/>
    <col min="4" max="4" width="20.44140625" customWidth="1"/>
    <col min="5" max="27" width="5.77734375" customWidth="1"/>
  </cols>
  <sheetData>
    <row r="1" spans="1:29" ht="15" thickBot="1" x14ac:dyDescent="0.35">
      <c r="A1" s="19" t="s">
        <v>37</v>
      </c>
    </row>
    <row r="2" spans="1:29" x14ac:dyDescent="0.3">
      <c r="A2" s="20" t="s">
        <v>1</v>
      </c>
    </row>
    <row r="3" spans="1:29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2">
        <v>44477</v>
      </c>
      <c r="Z3" s="112"/>
      <c r="AA3" s="112"/>
      <c r="AB3" s="113"/>
      <c r="AC3" s="113"/>
    </row>
    <row r="4" spans="1:29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9" s="30" customFormat="1" x14ac:dyDescent="0.3">
      <c r="A5" s="53">
        <v>1</v>
      </c>
      <c r="B5" s="25">
        <v>327</v>
      </c>
      <c r="C5" s="23" t="s">
        <v>40</v>
      </c>
      <c r="D5" s="23" t="s">
        <v>85</v>
      </c>
      <c r="E5" s="116">
        <f t="shared" ref="E5:E10" si="0">G5-F5</f>
        <v>200</v>
      </c>
      <c r="F5" s="25">
        <f>0</f>
        <v>0</v>
      </c>
      <c r="G5" s="47">
        <v>200</v>
      </c>
      <c r="H5" s="47">
        <v>8</v>
      </c>
      <c r="I5" s="48">
        <v>8</v>
      </c>
      <c r="J5" s="28">
        <v>12</v>
      </c>
      <c r="K5" s="28">
        <v>24</v>
      </c>
      <c r="L5" s="29">
        <v>36</v>
      </c>
      <c r="M5" s="28">
        <v>15</v>
      </c>
      <c r="N5" s="28">
        <v>30</v>
      </c>
      <c r="O5" s="29">
        <v>45</v>
      </c>
      <c r="P5" s="28">
        <v>15</v>
      </c>
      <c r="Q5" s="28">
        <v>30</v>
      </c>
      <c r="R5" s="29">
        <v>45</v>
      </c>
      <c r="S5" s="28">
        <v>15</v>
      </c>
      <c r="T5" s="28">
        <v>24</v>
      </c>
      <c r="U5" s="29">
        <v>39</v>
      </c>
      <c r="V5" s="28">
        <v>15</v>
      </c>
      <c r="W5" s="28">
        <v>20</v>
      </c>
      <c r="X5" s="29">
        <v>35</v>
      </c>
      <c r="Y5" s="27" t="s">
        <v>13</v>
      </c>
      <c r="Z5" s="27" t="s">
        <v>13</v>
      </c>
      <c r="AA5" s="29" t="s">
        <v>13</v>
      </c>
    </row>
    <row r="6" spans="1:29" s="30" customFormat="1" x14ac:dyDescent="0.3">
      <c r="A6" s="54">
        <v>2</v>
      </c>
      <c r="B6" s="35">
        <v>306</v>
      </c>
      <c r="C6" s="33" t="s">
        <v>38</v>
      </c>
      <c r="D6" s="33" t="s">
        <v>35</v>
      </c>
      <c r="E6" s="117">
        <f t="shared" si="0"/>
        <v>179</v>
      </c>
      <c r="F6" s="35">
        <f>Y6+K6</f>
        <v>29</v>
      </c>
      <c r="G6" s="49">
        <v>208</v>
      </c>
      <c r="H6" s="49">
        <v>0</v>
      </c>
      <c r="I6" s="50">
        <v>0</v>
      </c>
      <c r="J6" s="27">
        <v>9</v>
      </c>
      <c r="K6" s="28">
        <v>20</v>
      </c>
      <c r="L6" s="29">
        <v>29</v>
      </c>
      <c r="M6" s="27" t="s">
        <v>39</v>
      </c>
      <c r="N6" s="28">
        <v>24</v>
      </c>
      <c r="O6" s="29">
        <v>24</v>
      </c>
      <c r="P6" s="28">
        <v>10</v>
      </c>
      <c r="Q6" s="28">
        <v>24</v>
      </c>
      <c r="R6" s="29">
        <v>34</v>
      </c>
      <c r="S6" s="28">
        <v>10</v>
      </c>
      <c r="T6" s="28">
        <v>30</v>
      </c>
      <c r="U6" s="29">
        <v>40</v>
      </c>
      <c r="V6" s="28">
        <v>12</v>
      </c>
      <c r="W6" s="28">
        <v>30</v>
      </c>
      <c r="X6" s="29">
        <v>42</v>
      </c>
      <c r="Y6" s="27">
        <v>9</v>
      </c>
      <c r="Z6" s="28">
        <v>30</v>
      </c>
      <c r="AA6" s="29">
        <v>39</v>
      </c>
    </row>
    <row r="7" spans="1:29" s="30" customFormat="1" x14ac:dyDescent="0.3">
      <c r="A7" s="54">
        <v>3</v>
      </c>
      <c r="B7" s="35">
        <v>315</v>
      </c>
      <c r="C7" s="33" t="s">
        <v>41</v>
      </c>
      <c r="D7" s="33" t="s">
        <v>35</v>
      </c>
      <c r="E7" s="117">
        <f t="shared" si="0"/>
        <v>178</v>
      </c>
      <c r="F7" s="35">
        <f>V7+Z7</f>
        <v>18</v>
      </c>
      <c r="G7" s="49">
        <v>196</v>
      </c>
      <c r="H7" s="49">
        <v>12</v>
      </c>
      <c r="I7" s="50">
        <v>4</v>
      </c>
      <c r="J7" s="28">
        <v>15</v>
      </c>
      <c r="K7" s="28">
        <v>30</v>
      </c>
      <c r="L7" s="29">
        <v>45</v>
      </c>
      <c r="M7" s="28">
        <v>10</v>
      </c>
      <c r="N7" s="28">
        <v>20</v>
      </c>
      <c r="O7" s="29">
        <v>30</v>
      </c>
      <c r="P7" s="28">
        <v>12</v>
      </c>
      <c r="Q7" s="28">
        <v>20</v>
      </c>
      <c r="R7" s="29">
        <v>32</v>
      </c>
      <c r="S7" s="28">
        <v>12</v>
      </c>
      <c r="T7" s="28">
        <v>20</v>
      </c>
      <c r="U7" s="29">
        <v>32</v>
      </c>
      <c r="V7" s="27">
        <v>0</v>
      </c>
      <c r="W7" s="28">
        <v>24</v>
      </c>
      <c r="X7" s="29">
        <v>24</v>
      </c>
      <c r="Y7" s="28">
        <v>15</v>
      </c>
      <c r="Z7" s="27">
        <v>18</v>
      </c>
      <c r="AA7" s="29">
        <v>33</v>
      </c>
    </row>
    <row r="8" spans="1:29" s="30" customFormat="1" x14ac:dyDescent="0.3">
      <c r="A8" s="54">
        <v>4</v>
      </c>
      <c r="B8" s="35">
        <v>303</v>
      </c>
      <c r="C8" s="33" t="s">
        <v>42</v>
      </c>
      <c r="D8" s="33" t="s">
        <v>34</v>
      </c>
      <c r="E8" s="117">
        <f t="shared" si="0"/>
        <v>149</v>
      </c>
      <c r="F8" s="35">
        <f>P8+K8</f>
        <v>26</v>
      </c>
      <c r="G8" s="49">
        <v>175</v>
      </c>
      <c r="H8" s="49">
        <v>33</v>
      </c>
      <c r="I8" s="50">
        <v>21</v>
      </c>
      <c r="J8" s="28">
        <v>10</v>
      </c>
      <c r="K8" s="27">
        <v>18</v>
      </c>
      <c r="L8" s="29">
        <v>28</v>
      </c>
      <c r="M8" s="28">
        <v>12</v>
      </c>
      <c r="N8" s="27">
        <v>18</v>
      </c>
      <c r="O8" s="29">
        <v>30</v>
      </c>
      <c r="P8" s="27">
        <v>8</v>
      </c>
      <c r="Q8" s="27">
        <v>18</v>
      </c>
      <c r="R8" s="29">
        <v>26</v>
      </c>
      <c r="S8" s="27">
        <v>9</v>
      </c>
      <c r="T8" s="27">
        <v>18</v>
      </c>
      <c r="U8" s="29">
        <v>27</v>
      </c>
      <c r="V8" s="28">
        <v>10</v>
      </c>
      <c r="W8" s="27">
        <v>18</v>
      </c>
      <c r="X8" s="29">
        <v>28</v>
      </c>
      <c r="Y8" s="28">
        <v>12</v>
      </c>
      <c r="Z8" s="28">
        <v>24</v>
      </c>
      <c r="AA8" s="29">
        <v>36</v>
      </c>
    </row>
    <row r="9" spans="1:29" s="30" customFormat="1" x14ac:dyDescent="0.3">
      <c r="A9" s="54">
        <v>5</v>
      </c>
      <c r="B9" s="35">
        <v>325</v>
      </c>
      <c r="C9" s="33" t="s">
        <v>43</v>
      </c>
      <c r="D9" s="33" t="s">
        <v>86</v>
      </c>
      <c r="E9" s="117">
        <f t="shared" si="0"/>
        <v>74</v>
      </c>
      <c r="F9" s="35">
        <f>0</f>
        <v>0</v>
      </c>
      <c r="G9" s="49">
        <v>74</v>
      </c>
      <c r="H9" s="49">
        <v>134</v>
      </c>
      <c r="I9" s="50">
        <v>101</v>
      </c>
      <c r="J9" s="27">
        <v>8</v>
      </c>
      <c r="K9" s="27">
        <v>16</v>
      </c>
      <c r="L9" s="29">
        <v>24</v>
      </c>
      <c r="M9" s="27">
        <v>9</v>
      </c>
      <c r="N9" s="27">
        <v>16</v>
      </c>
      <c r="O9" s="29">
        <v>25</v>
      </c>
      <c r="P9" s="27">
        <v>9</v>
      </c>
      <c r="Q9" s="27">
        <v>16</v>
      </c>
      <c r="R9" s="29">
        <v>25</v>
      </c>
      <c r="S9" s="27" t="s">
        <v>13</v>
      </c>
      <c r="T9" s="27" t="s">
        <v>13</v>
      </c>
      <c r="U9" s="29" t="s">
        <v>13</v>
      </c>
      <c r="V9" s="27" t="s">
        <v>13</v>
      </c>
      <c r="W9" s="27" t="s">
        <v>13</v>
      </c>
      <c r="X9" s="29" t="s">
        <v>13</v>
      </c>
      <c r="Y9" s="27">
        <v>0</v>
      </c>
      <c r="Z9" s="27">
        <v>0</v>
      </c>
      <c r="AA9" s="29">
        <v>0</v>
      </c>
    </row>
    <row r="10" spans="1:29" s="30" customFormat="1" ht="15" thickBot="1" x14ac:dyDescent="0.35">
      <c r="A10" s="55">
        <v>6</v>
      </c>
      <c r="B10" s="41">
        <v>304</v>
      </c>
      <c r="C10" s="39" t="s">
        <v>44</v>
      </c>
      <c r="D10" s="39" t="s">
        <v>34</v>
      </c>
      <c r="E10" s="118">
        <f t="shared" si="0"/>
        <v>30</v>
      </c>
      <c r="F10" s="41">
        <v>0</v>
      </c>
      <c r="G10" s="51">
        <v>30</v>
      </c>
      <c r="H10" s="51">
        <v>178</v>
      </c>
      <c r="I10" s="52">
        <v>44</v>
      </c>
      <c r="J10" s="43" t="s">
        <v>13</v>
      </c>
      <c r="K10" s="43" t="s">
        <v>13</v>
      </c>
      <c r="L10" s="44" t="s">
        <v>13</v>
      </c>
      <c r="M10" s="43" t="s">
        <v>13</v>
      </c>
      <c r="N10" s="43" t="s">
        <v>13</v>
      </c>
      <c r="O10" s="44" t="s">
        <v>13</v>
      </c>
      <c r="P10" s="43" t="s">
        <v>13</v>
      </c>
      <c r="Q10" s="43" t="s">
        <v>13</v>
      </c>
      <c r="R10" s="44" t="s">
        <v>13</v>
      </c>
      <c r="S10" s="43" t="s">
        <v>13</v>
      </c>
      <c r="T10" s="43" t="s">
        <v>13</v>
      </c>
      <c r="U10" s="44" t="s">
        <v>13</v>
      </c>
      <c r="V10" s="43" t="s">
        <v>13</v>
      </c>
      <c r="W10" s="43" t="s">
        <v>13</v>
      </c>
      <c r="X10" s="44" t="s">
        <v>13</v>
      </c>
      <c r="Y10" s="46">
        <v>10</v>
      </c>
      <c r="Z10" s="46">
        <v>20</v>
      </c>
      <c r="AA10" s="44">
        <v>30</v>
      </c>
      <c r="AB10" s="45"/>
      <c r="AC10" s="45"/>
    </row>
    <row r="11" spans="1:29" s="4" customFormat="1" ht="15" thickBot="1" x14ac:dyDescent="0.35">
      <c r="A11" s="5"/>
      <c r="B11" s="6"/>
      <c r="C11" s="7"/>
      <c r="D11" s="7"/>
      <c r="E11" s="7"/>
      <c r="F11" s="7"/>
      <c r="G11" s="6"/>
      <c r="H11" s="7"/>
      <c r="I11" s="6"/>
      <c r="J11" s="7"/>
    </row>
    <row r="12" spans="1:29" x14ac:dyDescent="0.3">
      <c r="A12" s="9">
        <v>44323</v>
      </c>
      <c r="B12" s="10"/>
      <c r="C12" s="63" t="s">
        <v>94</v>
      </c>
      <c r="D12" s="11" t="s">
        <v>14</v>
      </c>
    </row>
    <row r="13" spans="1:29" x14ac:dyDescent="0.3">
      <c r="A13" s="12">
        <v>44351</v>
      </c>
      <c r="B13" s="13"/>
      <c r="C13" s="64" t="s">
        <v>93</v>
      </c>
      <c r="D13" s="14" t="s">
        <v>15</v>
      </c>
    </row>
    <row r="14" spans="1:29" x14ac:dyDescent="0.3">
      <c r="A14" s="12">
        <v>44379</v>
      </c>
      <c r="B14" s="13"/>
      <c r="C14" s="64" t="s">
        <v>95</v>
      </c>
      <c r="D14" s="14" t="s">
        <v>16</v>
      </c>
    </row>
    <row r="15" spans="1:29" x14ac:dyDescent="0.3">
      <c r="A15" s="12">
        <v>44414</v>
      </c>
      <c r="B15" s="13"/>
      <c r="C15" s="64" t="s">
        <v>96</v>
      </c>
      <c r="D15" s="14" t="s">
        <v>17</v>
      </c>
    </row>
    <row r="16" spans="1:29" x14ac:dyDescent="0.3">
      <c r="A16" s="12">
        <v>44449</v>
      </c>
      <c r="B16" s="13"/>
      <c r="C16" s="64" t="s">
        <v>97</v>
      </c>
      <c r="D16" s="14" t="s">
        <v>18</v>
      </c>
    </row>
    <row r="17" spans="1:4" ht="15" thickBot="1" x14ac:dyDescent="0.35">
      <c r="A17" s="17">
        <v>44477</v>
      </c>
      <c r="B17" s="15"/>
      <c r="C17" s="65" t="s">
        <v>93</v>
      </c>
      <c r="D17" s="16" t="s">
        <v>19</v>
      </c>
    </row>
    <row r="18" spans="1:4" x14ac:dyDescent="0.3">
      <c r="A18" s="3" t="s">
        <v>20</v>
      </c>
    </row>
  </sheetData>
  <sortState ref="B5:AA10">
    <sortCondition descending="1" ref="E5:E10"/>
  </sortState>
  <mergeCells count="8">
    <mergeCell ref="Y3:AA3"/>
    <mergeCell ref="AB3:AC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3F74-6F7A-4406-B912-7054051AC2A3}">
  <dimension ref="A1:AA20"/>
  <sheetViews>
    <sheetView workbookViewId="0">
      <selection activeCell="E4" sqref="E4:E12"/>
    </sheetView>
  </sheetViews>
  <sheetFormatPr defaultRowHeight="14.4" x14ac:dyDescent="0.3"/>
  <cols>
    <col min="3" max="3" width="22.44140625" customWidth="1"/>
    <col min="4" max="4" width="26" customWidth="1"/>
    <col min="5" max="27" width="5.77734375" customWidth="1"/>
  </cols>
  <sheetData>
    <row r="1" spans="1:27" ht="15" thickBot="1" x14ac:dyDescent="0.35">
      <c r="A1" s="19" t="s">
        <v>45</v>
      </c>
    </row>
    <row r="2" spans="1:27" x14ac:dyDescent="0.3">
      <c r="A2" s="20" t="s">
        <v>1</v>
      </c>
    </row>
    <row r="3" spans="1:27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4" t="s">
        <v>46</v>
      </c>
      <c r="Z3" s="114"/>
      <c r="AA3" s="114"/>
    </row>
    <row r="4" spans="1:27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7" s="30" customFormat="1" x14ac:dyDescent="0.3">
      <c r="A5" s="53">
        <v>1</v>
      </c>
      <c r="B5" s="25">
        <v>7</v>
      </c>
      <c r="C5" s="23" t="s">
        <v>48</v>
      </c>
      <c r="D5" s="23" t="s">
        <v>87</v>
      </c>
      <c r="E5" s="116">
        <f t="shared" ref="E5:E12" si="0">G5-F5</f>
        <v>193</v>
      </c>
      <c r="F5" s="25">
        <f>0</f>
        <v>0</v>
      </c>
      <c r="G5" s="24">
        <v>193</v>
      </c>
      <c r="H5" s="24">
        <v>6</v>
      </c>
      <c r="I5" s="26">
        <v>6</v>
      </c>
      <c r="J5" s="28">
        <v>12</v>
      </c>
      <c r="K5" s="28">
        <v>24</v>
      </c>
      <c r="L5" s="29">
        <v>36</v>
      </c>
      <c r="M5" s="27" t="s">
        <v>13</v>
      </c>
      <c r="N5" s="27" t="s">
        <v>13</v>
      </c>
      <c r="O5" s="29" t="s">
        <v>13</v>
      </c>
      <c r="P5" s="28">
        <v>10</v>
      </c>
      <c r="Q5" s="28">
        <v>30</v>
      </c>
      <c r="R5" s="29">
        <v>40</v>
      </c>
      <c r="S5" s="28">
        <v>15</v>
      </c>
      <c r="T5" s="28">
        <v>30</v>
      </c>
      <c r="U5" s="29">
        <v>45</v>
      </c>
      <c r="V5" s="28">
        <v>12</v>
      </c>
      <c r="W5" s="28">
        <v>24</v>
      </c>
      <c r="X5" s="29">
        <v>36</v>
      </c>
      <c r="Y5" s="28">
        <v>12</v>
      </c>
      <c r="Z5" s="28">
        <v>24</v>
      </c>
      <c r="AA5" s="29">
        <v>36</v>
      </c>
    </row>
    <row r="6" spans="1:27" s="30" customFormat="1" ht="15.6" x14ac:dyDescent="0.3">
      <c r="A6" s="54">
        <v>2</v>
      </c>
      <c r="B6" s="35">
        <v>55</v>
      </c>
      <c r="C6" s="33" t="s">
        <v>47</v>
      </c>
      <c r="D6" s="33" t="s">
        <v>87</v>
      </c>
      <c r="E6" s="117">
        <f t="shared" si="0"/>
        <v>190</v>
      </c>
      <c r="F6" s="35">
        <f>V6+W6</f>
        <v>9</v>
      </c>
      <c r="G6" s="34">
        <v>199</v>
      </c>
      <c r="H6" s="34">
        <v>0</v>
      </c>
      <c r="I6" s="36">
        <v>0</v>
      </c>
      <c r="J6" s="28">
        <v>10</v>
      </c>
      <c r="K6" s="28">
        <v>30</v>
      </c>
      <c r="L6" s="29">
        <v>40</v>
      </c>
      <c r="M6" s="28">
        <v>15</v>
      </c>
      <c r="N6" s="28">
        <v>30</v>
      </c>
      <c r="O6" s="29">
        <v>45</v>
      </c>
      <c r="P6" s="28">
        <v>15</v>
      </c>
      <c r="Q6" s="28">
        <v>24</v>
      </c>
      <c r="R6" s="29">
        <v>39</v>
      </c>
      <c r="S6" s="28">
        <v>12</v>
      </c>
      <c r="T6" s="28">
        <v>24</v>
      </c>
      <c r="U6" s="29">
        <v>36</v>
      </c>
      <c r="V6" s="27">
        <v>9</v>
      </c>
      <c r="W6" s="27">
        <v>0</v>
      </c>
      <c r="X6" s="29">
        <v>9</v>
      </c>
      <c r="Y6" s="28">
        <v>10</v>
      </c>
      <c r="Z6" s="28">
        <v>20</v>
      </c>
      <c r="AA6" s="29">
        <v>30</v>
      </c>
    </row>
    <row r="7" spans="1:27" s="30" customFormat="1" x14ac:dyDescent="0.3">
      <c r="A7" s="54">
        <v>3</v>
      </c>
      <c r="B7" s="35">
        <v>15</v>
      </c>
      <c r="C7" s="33" t="s">
        <v>49</v>
      </c>
      <c r="D7" s="33" t="s">
        <v>34</v>
      </c>
      <c r="E7" s="117">
        <f t="shared" si="0"/>
        <v>142</v>
      </c>
      <c r="F7" s="35">
        <f>V7+Z7</f>
        <v>22</v>
      </c>
      <c r="G7" s="34">
        <v>164</v>
      </c>
      <c r="H7" s="34">
        <v>35</v>
      </c>
      <c r="I7" s="36">
        <v>29</v>
      </c>
      <c r="J7" s="27">
        <v>9</v>
      </c>
      <c r="K7" s="27">
        <v>18</v>
      </c>
      <c r="L7" s="29">
        <v>27</v>
      </c>
      <c r="M7" s="27">
        <v>12</v>
      </c>
      <c r="N7" s="27">
        <v>20</v>
      </c>
      <c r="O7" s="29">
        <v>32</v>
      </c>
      <c r="P7" s="27">
        <v>9</v>
      </c>
      <c r="Q7" s="27">
        <v>18</v>
      </c>
      <c r="R7" s="29">
        <v>27</v>
      </c>
      <c r="S7" s="28">
        <v>10</v>
      </c>
      <c r="T7" s="27">
        <v>20</v>
      </c>
      <c r="U7" s="29">
        <v>30</v>
      </c>
      <c r="V7" s="27">
        <v>8</v>
      </c>
      <c r="W7" s="27">
        <v>18</v>
      </c>
      <c r="X7" s="29">
        <v>26</v>
      </c>
      <c r="Y7" s="27">
        <v>8</v>
      </c>
      <c r="Z7" s="27">
        <v>14</v>
      </c>
      <c r="AA7" s="29">
        <v>22</v>
      </c>
    </row>
    <row r="8" spans="1:27" s="30" customFormat="1" x14ac:dyDescent="0.3">
      <c r="A8" s="54">
        <v>4</v>
      </c>
      <c r="B8" s="35">
        <v>5</v>
      </c>
      <c r="C8" s="33" t="s">
        <v>50</v>
      </c>
      <c r="D8" s="33" t="s">
        <v>35</v>
      </c>
      <c r="E8" s="117">
        <f t="shared" si="0"/>
        <v>125</v>
      </c>
      <c r="F8" s="35">
        <f>0</f>
        <v>0</v>
      </c>
      <c r="G8" s="34">
        <v>125</v>
      </c>
      <c r="H8" s="34">
        <v>74</v>
      </c>
      <c r="I8" s="36">
        <v>39</v>
      </c>
      <c r="J8" s="28">
        <v>15</v>
      </c>
      <c r="K8" s="28">
        <v>20</v>
      </c>
      <c r="L8" s="29">
        <v>35</v>
      </c>
      <c r="M8" s="27" t="s">
        <v>13</v>
      </c>
      <c r="N8" s="27" t="s">
        <v>13</v>
      </c>
      <c r="O8" s="29" t="s">
        <v>13</v>
      </c>
      <c r="P8" s="27" t="s">
        <v>13</v>
      </c>
      <c r="Q8" s="27" t="s">
        <v>13</v>
      </c>
      <c r="R8" s="29" t="s">
        <v>13</v>
      </c>
      <c r="S8" s="27">
        <v>0</v>
      </c>
      <c r="T8" s="27">
        <v>0</v>
      </c>
      <c r="U8" s="29">
        <v>0</v>
      </c>
      <c r="V8" s="28">
        <v>15</v>
      </c>
      <c r="W8" s="28">
        <v>30</v>
      </c>
      <c r="X8" s="29">
        <v>45</v>
      </c>
      <c r="Y8" s="28">
        <v>15</v>
      </c>
      <c r="Z8" s="28">
        <v>30</v>
      </c>
      <c r="AA8" s="29">
        <v>45</v>
      </c>
    </row>
    <row r="9" spans="1:27" s="30" customFormat="1" x14ac:dyDescent="0.3">
      <c r="A9" s="54">
        <v>5</v>
      </c>
      <c r="B9" s="35">
        <v>17</v>
      </c>
      <c r="C9" s="33" t="s">
        <v>51</v>
      </c>
      <c r="D9" s="33" t="s">
        <v>52</v>
      </c>
      <c r="E9" s="117">
        <f t="shared" si="0"/>
        <v>66</v>
      </c>
      <c r="F9" s="35">
        <v>0</v>
      </c>
      <c r="G9" s="34">
        <v>66</v>
      </c>
      <c r="H9" s="34">
        <v>133</v>
      </c>
      <c r="I9" s="36">
        <v>59</v>
      </c>
      <c r="J9" s="27" t="s">
        <v>13</v>
      </c>
      <c r="K9" s="27" t="s">
        <v>13</v>
      </c>
      <c r="L9" s="29" t="s">
        <v>13</v>
      </c>
      <c r="M9" s="27">
        <v>10</v>
      </c>
      <c r="N9" s="28">
        <v>24</v>
      </c>
      <c r="O9" s="29">
        <v>34</v>
      </c>
      <c r="P9" s="28">
        <v>12</v>
      </c>
      <c r="Q9" s="28">
        <v>20</v>
      </c>
      <c r="R9" s="29">
        <v>32</v>
      </c>
      <c r="S9" s="27" t="s">
        <v>13</v>
      </c>
      <c r="T9" s="27" t="s">
        <v>13</v>
      </c>
      <c r="U9" s="29" t="s">
        <v>13</v>
      </c>
      <c r="V9" s="27" t="s">
        <v>13</v>
      </c>
      <c r="W9" s="27" t="s">
        <v>13</v>
      </c>
      <c r="X9" s="29" t="s">
        <v>13</v>
      </c>
      <c r="Y9" s="27" t="s">
        <v>13</v>
      </c>
      <c r="Z9" s="27" t="s">
        <v>13</v>
      </c>
      <c r="AA9" s="29" t="s">
        <v>13</v>
      </c>
    </row>
    <row r="10" spans="1:27" s="30" customFormat="1" x14ac:dyDescent="0.3">
      <c r="A10" s="54">
        <v>6</v>
      </c>
      <c r="B10" s="35">
        <v>14</v>
      </c>
      <c r="C10" s="33" t="s">
        <v>53</v>
      </c>
      <c r="D10" s="33" t="s">
        <v>54</v>
      </c>
      <c r="E10" s="117">
        <f t="shared" si="0"/>
        <v>30</v>
      </c>
      <c r="F10" s="35">
        <v>0</v>
      </c>
      <c r="G10" s="34">
        <v>30</v>
      </c>
      <c r="H10" s="34">
        <v>169</v>
      </c>
      <c r="I10" s="36">
        <v>36</v>
      </c>
      <c r="J10" s="27" t="s">
        <v>13</v>
      </c>
      <c r="K10" s="27" t="s">
        <v>13</v>
      </c>
      <c r="L10" s="29" t="s">
        <v>13</v>
      </c>
      <c r="M10" s="27" t="s">
        <v>13</v>
      </c>
      <c r="N10" s="27" t="s">
        <v>13</v>
      </c>
      <c r="O10" s="29" t="s">
        <v>13</v>
      </c>
      <c r="P10" s="27" t="s">
        <v>13</v>
      </c>
      <c r="Q10" s="27" t="s">
        <v>13</v>
      </c>
      <c r="R10" s="29" t="s">
        <v>13</v>
      </c>
      <c r="S10" s="27" t="s">
        <v>13</v>
      </c>
      <c r="T10" s="27" t="s">
        <v>13</v>
      </c>
      <c r="U10" s="29" t="s">
        <v>13</v>
      </c>
      <c r="V10" s="28">
        <v>10</v>
      </c>
      <c r="W10" s="28">
        <v>20</v>
      </c>
      <c r="X10" s="29">
        <v>30</v>
      </c>
      <c r="Y10" s="27" t="s">
        <v>13</v>
      </c>
      <c r="Z10" s="27" t="s">
        <v>13</v>
      </c>
      <c r="AA10" s="29" t="s">
        <v>13</v>
      </c>
    </row>
    <row r="11" spans="1:27" s="30" customFormat="1" x14ac:dyDescent="0.3">
      <c r="A11" s="54">
        <v>7</v>
      </c>
      <c r="B11" s="35">
        <v>40</v>
      </c>
      <c r="C11" s="33" t="s">
        <v>24</v>
      </c>
      <c r="D11" s="33" t="s">
        <v>33</v>
      </c>
      <c r="E11" s="117">
        <f t="shared" si="0"/>
        <v>25</v>
      </c>
      <c r="F11" s="35">
        <v>0</v>
      </c>
      <c r="G11" s="34">
        <v>25</v>
      </c>
      <c r="H11" s="34">
        <v>174</v>
      </c>
      <c r="I11" s="36">
        <v>5</v>
      </c>
      <c r="J11" s="27" t="s">
        <v>13</v>
      </c>
      <c r="K11" s="27" t="s">
        <v>13</v>
      </c>
      <c r="L11" s="29" t="s">
        <v>13</v>
      </c>
      <c r="M11" s="27" t="s">
        <v>13</v>
      </c>
      <c r="N11" s="27" t="s">
        <v>13</v>
      </c>
      <c r="O11" s="29" t="s">
        <v>13</v>
      </c>
      <c r="P11" s="27" t="s">
        <v>13</v>
      </c>
      <c r="Q11" s="27" t="s">
        <v>13</v>
      </c>
      <c r="R11" s="29" t="s">
        <v>13</v>
      </c>
      <c r="S11" s="27" t="s">
        <v>13</v>
      </c>
      <c r="T11" s="27" t="s">
        <v>13</v>
      </c>
      <c r="U11" s="29" t="s">
        <v>13</v>
      </c>
      <c r="V11" s="27" t="s">
        <v>13</v>
      </c>
      <c r="W11" s="27" t="s">
        <v>13</v>
      </c>
      <c r="X11" s="29" t="s">
        <v>13</v>
      </c>
      <c r="Y11" s="27">
        <v>7</v>
      </c>
      <c r="Z11" s="27">
        <v>18</v>
      </c>
      <c r="AA11" s="29">
        <v>25</v>
      </c>
    </row>
    <row r="12" spans="1:27" s="30" customFormat="1" ht="15" thickBot="1" x14ac:dyDescent="0.35">
      <c r="A12" s="55">
        <v>8</v>
      </c>
      <c r="B12" s="41">
        <v>9</v>
      </c>
      <c r="C12" s="39" t="s">
        <v>55</v>
      </c>
      <c r="D12" s="39" t="s">
        <v>56</v>
      </c>
      <c r="E12" s="118">
        <f t="shared" si="0"/>
        <v>25</v>
      </c>
      <c r="F12" s="41">
        <v>0</v>
      </c>
      <c r="G12" s="40">
        <v>25</v>
      </c>
      <c r="H12" s="40">
        <v>174</v>
      </c>
      <c r="I12" s="42">
        <v>0</v>
      </c>
      <c r="J12" s="43" t="s">
        <v>13</v>
      </c>
      <c r="K12" s="43" t="s">
        <v>13</v>
      </c>
      <c r="L12" s="44" t="s">
        <v>13</v>
      </c>
      <c r="M12" s="43" t="s">
        <v>13</v>
      </c>
      <c r="N12" s="43" t="s">
        <v>13</v>
      </c>
      <c r="O12" s="44" t="s">
        <v>13</v>
      </c>
      <c r="P12" s="43" t="s">
        <v>13</v>
      </c>
      <c r="Q12" s="43" t="s">
        <v>13</v>
      </c>
      <c r="R12" s="44" t="s">
        <v>13</v>
      </c>
      <c r="S12" s="43" t="s">
        <v>13</v>
      </c>
      <c r="T12" s="43" t="s">
        <v>13</v>
      </c>
      <c r="U12" s="44" t="s">
        <v>13</v>
      </c>
      <c r="V12" s="43" t="s">
        <v>13</v>
      </c>
      <c r="W12" s="43" t="s">
        <v>13</v>
      </c>
      <c r="X12" s="44" t="s">
        <v>13</v>
      </c>
      <c r="Y12" s="43">
        <v>9</v>
      </c>
      <c r="Z12" s="43">
        <v>16</v>
      </c>
      <c r="AA12" s="44">
        <v>25</v>
      </c>
    </row>
    <row r="13" spans="1:27" s="4" customFormat="1" ht="15" thickBot="1" x14ac:dyDescent="0.35">
      <c r="A13" s="5"/>
      <c r="B13" s="6"/>
      <c r="C13" s="7"/>
      <c r="D13" s="7"/>
      <c r="E13" s="7"/>
      <c r="F13" s="7"/>
      <c r="G13" s="6"/>
      <c r="H13" s="7"/>
      <c r="I13" s="6"/>
      <c r="J13" s="7"/>
    </row>
    <row r="14" spans="1:27" x14ac:dyDescent="0.3">
      <c r="A14" s="9">
        <v>44323</v>
      </c>
      <c r="B14" s="10"/>
      <c r="C14" s="63" t="s">
        <v>94</v>
      </c>
      <c r="D14" s="11" t="s">
        <v>14</v>
      </c>
    </row>
    <row r="15" spans="1:27" x14ac:dyDescent="0.3">
      <c r="A15" s="12">
        <v>44351</v>
      </c>
      <c r="B15" s="13"/>
      <c r="C15" s="64" t="s">
        <v>93</v>
      </c>
      <c r="D15" s="14" t="s">
        <v>15</v>
      </c>
    </row>
    <row r="16" spans="1:27" x14ac:dyDescent="0.3">
      <c r="A16" s="12">
        <v>44379</v>
      </c>
      <c r="B16" s="13"/>
      <c r="C16" s="64" t="s">
        <v>95</v>
      </c>
      <c r="D16" s="14" t="s">
        <v>16</v>
      </c>
    </row>
    <row r="17" spans="1:4" x14ac:dyDescent="0.3">
      <c r="A17" s="12">
        <v>44414</v>
      </c>
      <c r="B17" s="13"/>
      <c r="C17" s="64" t="s">
        <v>96</v>
      </c>
      <c r="D17" s="14" t="s">
        <v>17</v>
      </c>
    </row>
    <row r="18" spans="1:4" x14ac:dyDescent="0.3">
      <c r="A18" s="12">
        <v>44449</v>
      </c>
      <c r="B18" s="13"/>
      <c r="C18" s="64" t="s">
        <v>97</v>
      </c>
      <c r="D18" s="14" t="s">
        <v>18</v>
      </c>
    </row>
    <row r="19" spans="1:4" ht="15" thickBot="1" x14ac:dyDescent="0.35">
      <c r="A19" s="17">
        <v>44477</v>
      </c>
      <c r="B19" s="15"/>
      <c r="C19" s="65" t="s">
        <v>93</v>
      </c>
      <c r="D19" s="16" t="s">
        <v>19</v>
      </c>
    </row>
    <row r="20" spans="1:4" x14ac:dyDescent="0.3">
      <c r="A20" s="3" t="s">
        <v>20</v>
      </c>
    </row>
  </sheetData>
  <sortState ref="B5:AA12">
    <sortCondition descending="1" ref="E5:E12"/>
  </sortState>
  <mergeCells count="7">
    <mergeCell ref="Y3:AA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34AC7-A47E-4252-90E9-9E2C9F2579DA}">
  <dimension ref="A1:AA26"/>
  <sheetViews>
    <sheetView workbookViewId="0">
      <selection activeCell="F9" sqref="F9"/>
    </sheetView>
  </sheetViews>
  <sheetFormatPr defaultRowHeight="14.4" x14ac:dyDescent="0.3"/>
  <cols>
    <col min="3" max="3" width="17.44140625" customWidth="1"/>
    <col min="4" max="4" width="23.88671875" customWidth="1"/>
    <col min="5" max="27" width="5.77734375" customWidth="1"/>
  </cols>
  <sheetData>
    <row r="1" spans="1:27" ht="15" thickBot="1" x14ac:dyDescent="0.35">
      <c r="A1" s="19" t="s">
        <v>57</v>
      </c>
    </row>
    <row r="2" spans="1:27" x14ac:dyDescent="0.3">
      <c r="A2" s="20" t="s">
        <v>1</v>
      </c>
    </row>
    <row r="3" spans="1:27" ht="15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2">
        <v>44323</v>
      </c>
      <c r="K3" s="112"/>
      <c r="L3" s="112"/>
      <c r="M3" s="112">
        <v>44351</v>
      </c>
      <c r="N3" s="112"/>
      <c r="O3" s="112"/>
      <c r="P3" s="112">
        <v>44379</v>
      </c>
      <c r="Q3" s="112"/>
      <c r="R3" s="112"/>
      <c r="S3" s="112">
        <v>44414</v>
      </c>
      <c r="T3" s="112"/>
      <c r="U3" s="112"/>
      <c r="V3" s="112">
        <v>44449</v>
      </c>
      <c r="W3" s="112"/>
      <c r="X3" s="112"/>
      <c r="Y3" s="114" t="s">
        <v>46</v>
      </c>
      <c r="Z3" s="114"/>
      <c r="AA3" s="114"/>
    </row>
    <row r="4" spans="1:27" ht="15" thickBot="1" x14ac:dyDescent="0.35">
      <c r="A4" s="18" t="s">
        <v>2</v>
      </c>
      <c r="B4" s="18" t="s">
        <v>3</v>
      </c>
      <c r="C4" s="18" t="s">
        <v>4</v>
      </c>
      <c r="D4" s="18"/>
      <c r="E4" s="115" t="s">
        <v>5</v>
      </c>
      <c r="F4" s="18"/>
      <c r="G4" s="18" t="s">
        <v>5</v>
      </c>
      <c r="H4" s="18" t="s">
        <v>6</v>
      </c>
      <c r="I4" s="18" t="s">
        <v>7</v>
      </c>
      <c r="J4" s="1" t="s">
        <v>8</v>
      </c>
      <c r="K4" s="1" t="s">
        <v>9</v>
      </c>
      <c r="L4" s="2" t="s">
        <v>5</v>
      </c>
      <c r="M4" s="1" t="s">
        <v>8</v>
      </c>
      <c r="N4" s="1" t="s">
        <v>9</v>
      </c>
      <c r="O4" s="2" t="s">
        <v>5</v>
      </c>
      <c r="P4" s="1" t="s">
        <v>8</v>
      </c>
      <c r="Q4" s="1" t="s">
        <v>9</v>
      </c>
      <c r="R4" s="2" t="s">
        <v>5</v>
      </c>
      <c r="S4" s="1" t="s">
        <v>8</v>
      </c>
      <c r="T4" s="1" t="s">
        <v>9</v>
      </c>
      <c r="U4" s="2" t="s">
        <v>5</v>
      </c>
      <c r="V4" s="1" t="s">
        <v>8</v>
      </c>
      <c r="W4" s="1" t="s">
        <v>9</v>
      </c>
      <c r="X4" s="2" t="s">
        <v>5</v>
      </c>
      <c r="Y4" s="1" t="s">
        <v>8</v>
      </c>
      <c r="Z4" s="1" t="s">
        <v>9</v>
      </c>
      <c r="AA4" s="2" t="s">
        <v>5</v>
      </c>
    </row>
    <row r="5" spans="1:27" s="30" customFormat="1" x14ac:dyDescent="0.3">
      <c r="A5" s="53">
        <v>1</v>
      </c>
      <c r="B5" s="25">
        <v>524</v>
      </c>
      <c r="C5" s="23" t="s">
        <v>60</v>
      </c>
      <c r="D5" s="23" t="s">
        <v>56</v>
      </c>
      <c r="E5" s="116">
        <f t="shared" ref="E5:E18" si="0">G5-F5</f>
        <v>188</v>
      </c>
      <c r="F5" s="25">
        <f>0</f>
        <v>0</v>
      </c>
      <c r="G5" s="24">
        <v>188</v>
      </c>
      <c r="H5" s="24">
        <v>25</v>
      </c>
      <c r="I5" s="26">
        <v>25</v>
      </c>
      <c r="J5" s="27" t="s">
        <v>13</v>
      </c>
      <c r="K5" s="27" t="s">
        <v>13</v>
      </c>
      <c r="L5" s="29" t="s">
        <v>13</v>
      </c>
      <c r="M5" s="27">
        <v>8</v>
      </c>
      <c r="N5" s="27">
        <v>24</v>
      </c>
      <c r="O5" s="29">
        <v>32</v>
      </c>
      <c r="P5" s="27">
        <v>12</v>
      </c>
      <c r="Q5" s="27">
        <v>24</v>
      </c>
      <c r="R5" s="29">
        <v>36</v>
      </c>
      <c r="S5" s="27">
        <v>12</v>
      </c>
      <c r="T5" s="27">
        <v>24</v>
      </c>
      <c r="U5" s="29">
        <v>36</v>
      </c>
      <c r="V5" s="27">
        <v>15</v>
      </c>
      <c r="W5" s="27">
        <v>24</v>
      </c>
      <c r="X5" s="29">
        <v>39</v>
      </c>
      <c r="Y5" s="27">
        <v>15</v>
      </c>
      <c r="Z5" s="27">
        <v>30</v>
      </c>
      <c r="AA5" s="29">
        <v>45</v>
      </c>
    </row>
    <row r="6" spans="1:27" s="30" customFormat="1" x14ac:dyDescent="0.3">
      <c r="A6" s="54">
        <v>2</v>
      </c>
      <c r="B6" s="35">
        <v>544</v>
      </c>
      <c r="C6" s="33" t="s">
        <v>61</v>
      </c>
      <c r="D6" s="33" t="s">
        <v>36</v>
      </c>
      <c r="E6" s="117">
        <f t="shared" si="0"/>
        <v>187</v>
      </c>
      <c r="F6" s="35">
        <f>0</f>
        <v>0</v>
      </c>
      <c r="G6" s="34">
        <v>187</v>
      </c>
      <c r="H6" s="34">
        <v>26</v>
      </c>
      <c r="I6" s="36">
        <v>1</v>
      </c>
      <c r="J6" s="27" t="s">
        <v>13</v>
      </c>
      <c r="K6" s="27" t="s">
        <v>13</v>
      </c>
      <c r="L6" s="29" t="s">
        <v>13</v>
      </c>
      <c r="M6" s="28">
        <v>15</v>
      </c>
      <c r="N6" s="28">
        <v>30</v>
      </c>
      <c r="O6" s="29">
        <v>45</v>
      </c>
      <c r="P6" s="27">
        <v>15</v>
      </c>
      <c r="Q6" s="27">
        <v>30</v>
      </c>
      <c r="R6" s="29">
        <v>45</v>
      </c>
      <c r="S6" s="27">
        <v>15</v>
      </c>
      <c r="T6" s="27">
        <v>16</v>
      </c>
      <c r="U6" s="29">
        <v>31</v>
      </c>
      <c r="V6" s="27">
        <v>10</v>
      </c>
      <c r="W6" s="27">
        <v>20</v>
      </c>
      <c r="X6" s="29">
        <v>30</v>
      </c>
      <c r="Y6" s="27">
        <v>12</v>
      </c>
      <c r="Z6" s="27">
        <v>24</v>
      </c>
      <c r="AA6" s="29">
        <v>36</v>
      </c>
    </row>
    <row r="7" spans="1:27" s="30" customFormat="1" x14ac:dyDescent="0.3">
      <c r="A7" s="54">
        <v>3</v>
      </c>
      <c r="B7" s="35">
        <v>599</v>
      </c>
      <c r="C7" s="33" t="s">
        <v>58</v>
      </c>
      <c r="D7" s="33" t="s">
        <v>59</v>
      </c>
      <c r="E7" s="117">
        <f t="shared" si="0"/>
        <v>186</v>
      </c>
      <c r="F7" s="35">
        <f>M7+Q7</f>
        <v>27</v>
      </c>
      <c r="G7" s="34">
        <v>213</v>
      </c>
      <c r="H7" s="34">
        <v>0</v>
      </c>
      <c r="I7" s="36">
        <v>0</v>
      </c>
      <c r="J7" s="27">
        <v>15</v>
      </c>
      <c r="K7" s="27">
        <v>30</v>
      </c>
      <c r="L7" s="29">
        <v>45</v>
      </c>
      <c r="M7" s="27">
        <v>9</v>
      </c>
      <c r="N7" s="27">
        <v>20</v>
      </c>
      <c r="O7" s="29">
        <v>29</v>
      </c>
      <c r="P7" s="27">
        <v>10</v>
      </c>
      <c r="Q7" s="27">
        <v>18</v>
      </c>
      <c r="R7" s="29">
        <v>28</v>
      </c>
      <c r="S7" s="27">
        <v>9</v>
      </c>
      <c r="T7" s="28">
        <v>30</v>
      </c>
      <c r="U7" s="29">
        <v>39</v>
      </c>
      <c r="V7" s="27">
        <v>12</v>
      </c>
      <c r="W7" s="27">
        <v>30</v>
      </c>
      <c r="X7" s="29">
        <v>42</v>
      </c>
      <c r="Y7" s="27">
        <v>10</v>
      </c>
      <c r="Z7" s="27">
        <v>20</v>
      </c>
      <c r="AA7" s="29">
        <v>30</v>
      </c>
    </row>
    <row r="8" spans="1:27" s="30" customFormat="1" x14ac:dyDescent="0.3">
      <c r="A8" s="54">
        <v>4</v>
      </c>
      <c r="B8" s="35">
        <v>525</v>
      </c>
      <c r="C8" s="33" t="s">
        <v>62</v>
      </c>
      <c r="D8" s="33" t="s">
        <v>63</v>
      </c>
      <c r="E8" s="117">
        <f t="shared" si="0"/>
        <v>146</v>
      </c>
      <c r="F8" s="35">
        <f>P8+Q8</f>
        <v>19</v>
      </c>
      <c r="G8" s="34">
        <v>165</v>
      </c>
      <c r="H8" s="34">
        <v>48</v>
      </c>
      <c r="I8" s="36">
        <v>22</v>
      </c>
      <c r="J8" s="27">
        <v>12</v>
      </c>
      <c r="K8" s="27">
        <v>24</v>
      </c>
      <c r="L8" s="29">
        <v>36</v>
      </c>
      <c r="M8" s="27">
        <v>10</v>
      </c>
      <c r="N8" s="27">
        <v>18</v>
      </c>
      <c r="O8" s="29">
        <v>28</v>
      </c>
      <c r="P8" s="27">
        <v>3</v>
      </c>
      <c r="Q8" s="27">
        <v>16</v>
      </c>
      <c r="R8" s="29">
        <v>19</v>
      </c>
      <c r="S8" s="27">
        <v>10</v>
      </c>
      <c r="T8" s="27">
        <v>20</v>
      </c>
      <c r="U8" s="29">
        <v>30</v>
      </c>
      <c r="V8" s="27">
        <v>9</v>
      </c>
      <c r="W8" s="27">
        <v>18</v>
      </c>
      <c r="X8" s="29">
        <v>27</v>
      </c>
      <c r="Y8" s="27">
        <v>9</v>
      </c>
      <c r="Z8" s="27">
        <v>16</v>
      </c>
      <c r="AA8" s="29">
        <v>25</v>
      </c>
    </row>
    <row r="9" spans="1:27" s="30" customFormat="1" x14ac:dyDescent="0.3">
      <c r="A9" s="54">
        <v>5</v>
      </c>
      <c r="B9" s="35">
        <v>591</v>
      </c>
      <c r="C9" s="33" t="s">
        <v>65</v>
      </c>
      <c r="D9" s="33" t="s">
        <v>21</v>
      </c>
      <c r="E9" s="117">
        <f t="shared" si="0"/>
        <v>97</v>
      </c>
      <c r="F9" s="35">
        <f>J9+N9</f>
        <v>8</v>
      </c>
      <c r="G9" s="34">
        <v>105</v>
      </c>
      <c r="H9" s="34">
        <v>108</v>
      </c>
      <c r="I9" s="36">
        <v>1</v>
      </c>
      <c r="J9" s="27">
        <v>0</v>
      </c>
      <c r="K9" s="27">
        <v>20</v>
      </c>
      <c r="L9" s="29">
        <v>20</v>
      </c>
      <c r="M9" s="27">
        <v>3</v>
      </c>
      <c r="N9" s="27">
        <v>8</v>
      </c>
      <c r="O9" s="29">
        <v>11</v>
      </c>
      <c r="P9" s="27">
        <v>6</v>
      </c>
      <c r="Q9" s="27">
        <v>14</v>
      </c>
      <c r="R9" s="29">
        <v>20</v>
      </c>
      <c r="S9" s="27">
        <v>0</v>
      </c>
      <c r="T9" s="27">
        <v>12</v>
      </c>
      <c r="U9" s="29">
        <v>12</v>
      </c>
      <c r="V9" s="27">
        <v>8</v>
      </c>
      <c r="W9" s="27">
        <v>14</v>
      </c>
      <c r="X9" s="29">
        <v>22</v>
      </c>
      <c r="Y9" s="27">
        <v>6</v>
      </c>
      <c r="Z9" s="27">
        <v>14</v>
      </c>
      <c r="AA9" s="29">
        <v>20</v>
      </c>
    </row>
    <row r="10" spans="1:27" s="30" customFormat="1" x14ac:dyDescent="0.3">
      <c r="A10" s="54">
        <v>6</v>
      </c>
      <c r="B10" s="35">
        <v>508</v>
      </c>
      <c r="C10" s="33" t="s">
        <v>64</v>
      </c>
      <c r="D10" s="33" t="s">
        <v>35</v>
      </c>
      <c r="E10" s="117">
        <f t="shared" si="0"/>
        <v>94</v>
      </c>
      <c r="F10" s="35">
        <f>P10+W10</f>
        <v>12</v>
      </c>
      <c r="G10" s="34">
        <v>106</v>
      </c>
      <c r="H10" s="34">
        <v>107</v>
      </c>
      <c r="I10" s="36">
        <v>59</v>
      </c>
      <c r="J10" s="27">
        <v>9</v>
      </c>
      <c r="K10" s="27">
        <v>18</v>
      </c>
      <c r="L10" s="29">
        <v>27</v>
      </c>
      <c r="M10" s="27">
        <v>6</v>
      </c>
      <c r="N10" s="27">
        <v>12</v>
      </c>
      <c r="O10" s="29">
        <v>18</v>
      </c>
      <c r="P10" s="27">
        <v>4</v>
      </c>
      <c r="Q10" s="27">
        <v>12</v>
      </c>
      <c r="R10" s="29">
        <v>16</v>
      </c>
      <c r="S10" s="27">
        <v>7</v>
      </c>
      <c r="T10" s="27">
        <v>14</v>
      </c>
      <c r="U10" s="29">
        <v>21</v>
      </c>
      <c r="V10" s="27">
        <v>4</v>
      </c>
      <c r="W10" s="27">
        <v>8</v>
      </c>
      <c r="X10" s="29">
        <v>12</v>
      </c>
      <c r="Y10" s="27">
        <v>4</v>
      </c>
      <c r="Z10" s="27">
        <v>8</v>
      </c>
      <c r="AA10" s="29">
        <v>12</v>
      </c>
    </row>
    <row r="11" spans="1:27" s="30" customFormat="1" x14ac:dyDescent="0.3">
      <c r="A11" s="54">
        <v>7</v>
      </c>
      <c r="B11" s="35">
        <v>559</v>
      </c>
      <c r="C11" s="33" t="s">
        <v>66</v>
      </c>
      <c r="D11" s="33" t="s">
        <v>21</v>
      </c>
      <c r="E11" s="117">
        <f t="shared" si="0"/>
        <v>56</v>
      </c>
      <c r="F11" s="35">
        <f>0</f>
        <v>0</v>
      </c>
      <c r="G11" s="34">
        <v>56</v>
      </c>
      <c r="H11" s="34">
        <v>157</v>
      </c>
      <c r="I11" s="36">
        <v>49</v>
      </c>
      <c r="J11" s="27" t="s">
        <v>13</v>
      </c>
      <c r="K11" s="27" t="s">
        <v>13</v>
      </c>
      <c r="L11" s="29" t="s">
        <v>13</v>
      </c>
      <c r="M11" s="27" t="s">
        <v>13</v>
      </c>
      <c r="N11" s="27" t="s">
        <v>13</v>
      </c>
      <c r="O11" s="29" t="s">
        <v>13</v>
      </c>
      <c r="P11" s="27">
        <v>7</v>
      </c>
      <c r="Q11" s="27">
        <v>10</v>
      </c>
      <c r="R11" s="29">
        <v>17</v>
      </c>
      <c r="S11" s="27">
        <v>8</v>
      </c>
      <c r="T11" s="27">
        <v>18</v>
      </c>
      <c r="U11" s="29">
        <v>26</v>
      </c>
      <c r="V11" s="27">
        <v>3</v>
      </c>
      <c r="W11" s="27">
        <v>10</v>
      </c>
      <c r="X11" s="29">
        <v>13</v>
      </c>
      <c r="Y11" s="27" t="s">
        <v>13</v>
      </c>
      <c r="Z11" s="27" t="s">
        <v>13</v>
      </c>
      <c r="AA11" s="29" t="s">
        <v>13</v>
      </c>
    </row>
    <row r="12" spans="1:27" s="30" customFormat="1" x14ac:dyDescent="0.3">
      <c r="A12" s="54">
        <v>8</v>
      </c>
      <c r="B12" s="35">
        <v>527</v>
      </c>
      <c r="C12" s="33" t="s">
        <v>67</v>
      </c>
      <c r="D12" s="33" t="s">
        <v>36</v>
      </c>
      <c r="E12" s="117">
        <f t="shared" si="0"/>
        <v>55</v>
      </c>
      <c r="F12" s="35">
        <f>0</f>
        <v>0</v>
      </c>
      <c r="G12" s="34">
        <v>55</v>
      </c>
      <c r="H12" s="34">
        <v>158</v>
      </c>
      <c r="I12" s="36">
        <v>1</v>
      </c>
      <c r="J12" s="27">
        <v>0</v>
      </c>
      <c r="K12" s="27">
        <v>0</v>
      </c>
      <c r="L12" s="29">
        <v>0</v>
      </c>
      <c r="M12" s="28">
        <v>12</v>
      </c>
      <c r="N12" s="27">
        <v>0</v>
      </c>
      <c r="O12" s="29">
        <v>12</v>
      </c>
      <c r="P12" s="27">
        <v>9</v>
      </c>
      <c r="Q12" s="27">
        <v>20</v>
      </c>
      <c r="R12" s="29">
        <v>29</v>
      </c>
      <c r="S12" s="27" t="s">
        <v>13</v>
      </c>
      <c r="T12" s="27" t="s">
        <v>13</v>
      </c>
      <c r="U12" s="29" t="s">
        <v>13</v>
      </c>
      <c r="V12" s="27" t="s">
        <v>13</v>
      </c>
      <c r="W12" s="27" t="s">
        <v>13</v>
      </c>
      <c r="X12" s="29" t="s">
        <v>13</v>
      </c>
      <c r="Y12" s="27">
        <v>8</v>
      </c>
      <c r="Z12" s="27">
        <v>6</v>
      </c>
      <c r="AA12" s="29">
        <v>14</v>
      </c>
    </row>
    <row r="13" spans="1:27" s="30" customFormat="1" x14ac:dyDescent="0.3">
      <c r="A13" s="54">
        <v>9</v>
      </c>
      <c r="B13" s="35">
        <v>511</v>
      </c>
      <c r="C13" s="33" t="s">
        <v>68</v>
      </c>
      <c r="D13" s="33" t="s">
        <v>21</v>
      </c>
      <c r="E13" s="117">
        <f t="shared" si="0"/>
        <v>54</v>
      </c>
      <c r="F13" s="35">
        <v>0</v>
      </c>
      <c r="G13" s="34">
        <v>54</v>
      </c>
      <c r="H13" s="34">
        <v>159</v>
      </c>
      <c r="I13" s="36">
        <v>1</v>
      </c>
      <c r="J13" s="27" t="s">
        <v>13</v>
      </c>
      <c r="K13" s="27" t="s">
        <v>13</v>
      </c>
      <c r="L13" s="29" t="s">
        <v>13</v>
      </c>
      <c r="M13" s="27">
        <v>7</v>
      </c>
      <c r="N13" s="27">
        <v>14</v>
      </c>
      <c r="O13" s="29">
        <v>21</v>
      </c>
      <c r="P13" s="27" t="s">
        <v>13</v>
      </c>
      <c r="Q13" s="27" t="s">
        <v>13</v>
      </c>
      <c r="R13" s="29" t="s">
        <v>13</v>
      </c>
      <c r="S13" s="27" t="s">
        <v>13</v>
      </c>
      <c r="T13" s="27" t="s">
        <v>13</v>
      </c>
      <c r="U13" s="29" t="s">
        <v>13</v>
      </c>
      <c r="V13" s="27">
        <v>5</v>
      </c>
      <c r="W13" s="27">
        <v>16</v>
      </c>
      <c r="X13" s="29">
        <v>21</v>
      </c>
      <c r="Y13" s="27">
        <v>0</v>
      </c>
      <c r="Z13" s="27">
        <v>12</v>
      </c>
      <c r="AA13" s="29">
        <v>12</v>
      </c>
    </row>
    <row r="14" spans="1:27" s="30" customFormat="1" x14ac:dyDescent="0.3">
      <c r="A14" s="54">
        <v>10</v>
      </c>
      <c r="B14" s="35">
        <v>581</v>
      </c>
      <c r="C14" s="33" t="s">
        <v>69</v>
      </c>
      <c r="D14" s="33" t="s">
        <v>56</v>
      </c>
      <c r="E14" s="117">
        <f t="shared" si="0"/>
        <v>49</v>
      </c>
      <c r="F14" s="35">
        <v>0</v>
      </c>
      <c r="G14" s="34">
        <v>49</v>
      </c>
      <c r="H14" s="34">
        <v>164</v>
      </c>
      <c r="I14" s="36">
        <v>5</v>
      </c>
      <c r="J14" s="27" t="s">
        <v>13</v>
      </c>
      <c r="K14" s="27" t="s">
        <v>13</v>
      </c>
      <c r="L14" s="29" t="s">
        <v>13</v>
      </c>
      <c r="M14" s="27" t="s">
        <v>13</v>
      </c>
      <c r="N14" s="27" t="s">
        <v>13</v>
      </c>
      <c r="O14" s="29" t="s">
        <v>13</v>
      </c>
      <c r="P14" s="27">
        <v>8</v>
      </c>
      <c r="Q14" s="27">
        <v>8</v>
      </c>
      <c r="R14" s="29">
        <v>16</v>
      </c>
      <c r="S14" s="27" t="s">
        <v>13</v>
      </c>
      <c r="T14" s="27" t="s">
        <v>13</v>
      </c>
      <c r="U14" s="29" t="s">
        <v>13</v>
      </c>
      <c r="V14" s="27">
        <v>6</v>
      </c>
      <c r="W14" s="27">
        <v>12</v>
      </c>
      <c r="X14" s="29">
        <v>18</v>
      </c>
      <c r="Y14" s="27">
        <v>5</v>
      </c>
      <c r="Z14" s="27">
        <v>10</v>
      </c>
      <c r="AA14" s="29">
        <v>15</v>
      </c>
    </row>
    <row r="15" spans="1:27" s="30" customFormat="1" x14ac:dyDescent="0.3">
      <c r="A15" s="54">
        <v>11</v>
      </c>
      <c r="B15" s="35">
        <v>517</v>
      </c>
      <c r="C15" s="33" t="s">
        <v>70</v>
      </c>
      <c r="D15" s="33" t="s">
        <v>21</v>
      </c>
      <c r="E15" s="117">
        <f t="shared" si="0"/>
        <v>41</v>
      </c>
      <c r="F15" s="35">
        <v>0</v>
      </c>
      <c r="G15" s="34">
        <v>41</v>
      </c>
      <c r="H15" s="34">
        <v>172</v>
      </c>
      <c r="I15" s="36">
        <v>8</v>
      </c>
      <c r="J15" s="27">
        <v>10</v>
      </c>
      <c r="K15" s="27">
        <v>16</v>
      </c>
      <c r="L15" s="29">
        <v>26</v>
      </c>
      <c r="M15" s="27">
        <v>4</v>
      </c>
      <c r="N15" s="27">
        <v>6</v>
      </c>
      <c r="O15" s="29">
        <v>10</v>
      </c>
      <c r="P15" s="27">
        <v>5</v>
      </c>
      <c r="Q15" s="27">
        <v>0</v>
      </c>
      <c r="R15" s="29">
        <v>5</v>
      </c>
      <c r="S15" s="27" t="s">
        <v>13</v>
      </c>
      <c r="T15" s="27" t="s">
        <v>13</v>
      </c>
      <c r="U15" s="29" t="s">
        <v>13</v>
      </c>
      <c r="V15" s="27" t="s">
        <v>13</v>
      </c>
      <c r="W15" s="27" t="s">
        <v>13</v>
      </c>
      <c r="X15" s="29" t="s">
        <v>13</v>
      </c>
      <c r="Y15" s="27" t="s">
        <v>13</v>
      </c>
      <c r="Z15" s="27" t="s">
        <v>13</v>
      </c>
      <c r="AA15" s="29" t="s">
        <v>13</v>
      </c>
    </row>
    <row r="16" spans="1:27" s="30" customFormat="1" x14ac:dyDescent="0.3">
      <c r="A16" s="54">
        <v>12</v>
      </c>
      <c r="B16" s="35">
        <v>577</v>
      </c>
      <c r="C16" s="33" t="s">
        <v>71</v>
      </c>
      <c r="D16" s="33" t="s">
        <v>21</v>
      </c>
      <c r="E16" s="117">
        <f t="shared" si="0"/>
        <v>34</v>
      </c>
      <c r="F16" s="35">
        <v>0</v>
      </c>
      <c r="G16" s="34">
        <v>34</v>
      </c>
      <c r="H16" s="34">
        <v>179</v>
      </c>
      <c r="I16" s="36">
        <v>7</v>
      </c>
      <c r="J16" s="27" t="s">
        <v>13</v>
      </c>
      <c r="K16" s="27" t="s">
        <v>13</v>
      </c>
      <c r="L16" s="29" t="s">
        <v>13</v>
      </c>
      <c r="M16" s="27">
        <v>5</v>
      </c>
      <c r="N16" s="27">
        <v>16</v>
      </c>
      <c r="O16" s="29">
        <v>21</v>
      </c>
      <c r="P16" s="27">
        <v>0</v>
      </c>
      <c r="Q16" s="27">
        <v>0</v>
      </c>
      <c r="R16" s="29">
        <v>0</v>
      </c>
      <c r="S16" s="27" t="s">
        <v>13</v>
      </c>
      <c r="T16" s="27" t="s">
        <v>13</v>
      </c>
      <c r="U16" s="29" t="s">
        <v>13</v>
      </c>
      <c r="V16" s="27">
        <v>7</v>
      </c>
      <c r="W16" s="27">
        <v>6</v>
      </c>
      <c r="X16" s="29">
        <v>13</v>
      </c>
      <c r="Y16" s="27" t="s">
        <v>13</v>
      </c>
      <c r="Z16" s="27" t="s">
        <v>13</v>
      </c>
      <c r="AA16" s="29" t="s">
        <v>13</v>
      </c>
    </row>
    <row r="17" spans="1:27" s="30" customFormat="1" x14ac:dyDescent="0.3">
      <c r="A17" s="54">
        <v>13</v>
      </c>
      <c r="B17" s="35">
        <v>585</v>
      </c>
      <c r="C17" s="33" t="s">
        <v>72</v>
      </c>
      <c r="D17" s="33" t="s">
        <v>73</v>
      </c>
      <c r="E17" s="117">
        <f t="shared" si="0"/>
        <v>25</v>
      </c>
      <c r="F17" s="35">
        <v>0</v>
      </c>
      <c r="G17" s="34">
        <v>25</v>
      </c>
      <c r="H17" s="34">
        <v>188</v>
      </c>
      <c r="I17" s="36">
        <v>9</v>
      </c>
      <c r="J17" s="27" t="s">
        <v>13</v>
      </c>
      <c r="K17" s="27" t="s">
        <v>13</v>
      </c>
      <c r="L17" s="29" t="s">
        <v>13</v>
      </c>
      <c r="M17" s="27" t="s">
        <v>13</v>
      </c>
      <c r="N17" s="27" t="s">
        <v>13</v>
      </c>
      <c r="O17" s="29" t="s">
        <v>13</v>
      </c>
      <c r="P17" s="27" t="s">
        <v>13</v>
      </c>
      <c r="Q17" s="27" t="s">
        <v>13</v>
      </c>
      <c r="R17" s="29" t="s">
        <v>13</v>
      </c>
      <c r="S17" s="27" t="s">
        <v>13</v>
      </c>
      <c r="T17" s="27" t="s">
        <v>13</v>
      </c>
      <c r="U17" s="29" t="s">
        <v>13</v>
      </c>
      <c r="V17" s="27" t="s">
        <v>13</v>
      </c>
      <c r="W17" s="27" t="s">
        <v>13</v>
      </c>
      <c r="X17" s="29" t="s">
        <v>13</v>
      </c>
      <c r="Y17" s="27">
        <v>7</v>
      </c>
      <c r="Z17" s="27">
        <v>18</v>
      </c>
      <c r="AA17" s="29">
        <v>25</v>
      </c>
    </row>
    <row r="18" spans="1:27" s="30" customFormat="1" ht="15" thickBot="1" x14ac:dyDescent="0.35">
      <c r="A18" s="55">
        <v>14</v>
      </c>
      <c r="B18" s="41">
        <v>531</v>
      </c>
      <c r="C18" s="39" t="s">
        <v>74</v>
      </c>
      <c r="D18" s="39" t="s">
        <v>52</v>
      </c>
      <c r="E18" s="118">
        <f t="shared" si="0"/>
        <v>10</v>
      </c>
      <c r="F18" s="41">
        <v>0</v>
      </c>
      <c r="G18" s="40">
        <v>10</v>
      </c>
      <c r="H18" s="40">
        <v>203</v>
      </c>
      <c r="I18" s="42">
        <v>15</v>
      </c>
      <c r="J18" s="43" t="s">
        <v>13</v>
      </c>
      <c r="K18" s="43" t="s">
        <v>13</v>
      </c>
      <c r="L18" s="44" t="s">
        <v>13</v>
      </c>
      <c r="M18" s="43">
        <v>0</v>
      </c>
      <c r="N18" s="43">
        <v>10</v>
      </c>
      <c r="O18" s="44">
        <v>10</v>
      </c>
      <c r="P18" s="43" t="s">
        <v>13</v>
      </c>
      <c r="Q18" s="43" t="s">
        <v>13</v>
      </c>
      <c r="R18" s="44" t="s">
        <v>13</v>
      </c>
      <c r="S18" s="43" t="s">
        <v>13</v>
      </c>
      <c r="T18" s="43" t="s">
        <v>13</v>
      </c>
      <c r="U18" s="44" t="s">
        <v>13</v>
      </c>
      <c r="V18" s="43" t="s">
        <v>13</v>
      </c>
      <c r="W18" s="43" t="s">
        <v>13</v>
      </c>
      <c r="X18" s="44" t="s">
        <v>13</v>
      </c>
      <c r="Y18" s="43" t="s">
        <v>13</v>
      </c>
      <c r="Z18" s="43" t="s">
        <v>13</v>
      </c>
      <c r="AA18" s="44" t="s">
        <v>13</v>
      </c>
    </row>
    <row r="19" spans="1:27" s="4" customFormat="1" ht="15" thickBot="1" x14ac:dyDescent="0.35">
      <c r="A19" s="5"/>
      <c r="B19" s="6"/>
      <c r="C19" s="7"/>
      <c r="D19" s="7"/>
      <c r="E19" s="7"/>
      <c r="F19" s="7"/>
      <c r="G19" s="6"/>
      <c r="H19" s="7"/>
      <c r="I19" s="6"/>
      <c r="J19" s="7"/>
    </row>
    <row r="20" spans="1:27" x14ac:dyDescent="0.3">
      <c r="A20" s="9">
        <v>44323</v>
      </c>
      <c r="B20" s="10"/>
      <c r="C20" s="63" t="s">
        <v>94</v>
      </c>
      <c r="D20" s="11" t="s">
        <v>14</v>
      </c>
    </row>
    <row r="21" spans="1:27" x14ac:dyDescent="0.3">
      <c r="A21" s="12">
        <v>44351</v>
      </c>
      <c r="B21" s="13"/>
      <c r="C21" s="64" t="s">
        <v>93</v>
      </c>
      <c r="D21" s="14" t="s">
        <v>15</v>
      </c>
    </row>
    <row r="22" spans="1:27" x14ac:dyDescent="0.3">
      <c r="A22" s="12">
        <v>44379</v>
      </c>
      <c r="B22" s="13"/>
      <c r="C22" s="64" t="s">
        <v>95</v>
      </c>
      <c r="D22" s="14" t="s">
        <v>16</v>
      </c>
    </row>
    <row r="23" spans="1:27" x14ac:dyDescent="0.3">
      <c r="A23" s="12">
        <v>44414</v>
      </c>
      <c r="B23" s="13"/>
      <c r="C23" s="64" t="s">
        <v>96</v>
      </c>
      <c r="D23" s="14" t="s">
        <v>17</v>
      </c>
    </row>
    <row r="24" spans="1:27" x14ac:dyDescent="0.3">
      <c r="A24" s="12">
        <v>44449</v>
      </c>
      <c r="B24" s="13"/>
      <c r="C24" s="64" t="s">
        <v>97</v>
      </c>
      <c r="D24" s="14" t="s">
        <v>18</v>
      </c>
    </row>
    <row r="25" spans="1:27" ht="15" thickBot="1" x14ac:dyDescent="0.35">
      <c r="A25" s="17">
        <v>44477</v>
      </c>
      <c r="B25" s="15"/>
      <c r="C25" s="65" t="s">
        <v>93</v>
      </c>
      <c r="D25" s="16" t="s">
        <v>19</v>
      </c>
    </row>
    <row r="26" spans="1:27" x14ac:dyDescent="0.3">
      <c r="A26" s="8" t="s">
        <v>20</v>
      </c>
    </row>
  </sheetData>
  <sortState ref="B5:AA18">
    <sortCondition descending="1" ref="E5:E18"/>
  </sortState>
  <mergeCells count="7">
    <mergeCell ref="Y3:AA3"/>
    <mergeCell ref="A3:I3"/>
    <mergeCell ref="J3:L3"/>
    <mergeCell ref="M3:O3"/>
    <mergeCell ref="P3:R3"/>
    <mergeCell ref="S3:U3"/>
    <mergeCell ref="V3:X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A9AFCB82DC43A94E92C80284B281AC75" ma:contentTypeVersion="14" ma:contentTypeDescription="Kurkite naują dokumentą." ma:contentTypeScope="" ma:versionID="b83328fd31e24d121d7d287a9943f486">
  <xsd:schema xmlns:xsd="http://www.w3.org/2001/XMLSchema" xmlns:xs="http://www.w3.org/2001/XMLSchema" xmlns:p="http://schemas.microsoft.com/office/2006/metadata/properties" xmlns:ns3="5cc5db3f-3ab2-4581-be70-741427bad1ed" xmlns:ns4="17cd539f-fe9d-43b9-b9c3-11f25c7b76a5" targetNamespace="http://schemas.microsoft.com/office/2006/metadata/properties" ma:root="true" ma:fieldsID="5398cd6834c132710795ccf0b76787ef" ns3:_="" ns4:_="">
    <xsd:import namespace="5cc5db3f-3ab2-4581-be70-741427bad1ed"/>
    <xsd:import namespace="17cd539f-fe9d-43b9-b9c3-11f25c7b76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5db3f-3ab2-4581-be70-741427bad1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d539f-fe9d-43b9-b9c3-11f25c7b7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A4660E-A85B-4658-86FE-1D94CD682ADF}">
  <ds:schemaRefs>
    <ds:schemaRef ds:uri="http://schemas.microsoft.com/office/2006/metadata/properties"/>
    <ds:schemaRef ds:uri="17cd539f-fe9d-43b9-b9c3-11f25c7b76a5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cc5db3f-3ab2-4581-be70-741427bad1e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CA9B2C-3BF8-48B3-9C46-81A45A617B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00D076-7EDA-40E5-BA20-DA6DEC21F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5db3f-3ab2-4581-be70-741427bad1ed"/>
    <ds:schemaRef ds:uri="17cd539f-fe9d-43b9-b9c3-11f25c7b7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Komandiniai</vt:lpstr>
      <vt:lpstr>MICRO</vt:lpstr>
      <vt:lpstr>MINI</vt:lpstr>
      <vt:lpstr>OK Junior</vt:lpstr>
      <vt:lpstr>OK</vt:lpstr>
      <vt:lpstr>KZ2</vt:lpstr>
      <vt:lpstr>KZ2 Masters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Brigita Vazgyte</dc:creator>
  <cp:lastModifiedBy>Brigita Vazgyte</cp:lastModifiedBy>
  <dcterms:created xsi:type="dcterms:W3CDTF">2021-11-08T19:54:32Z</dcterms:created>
  <dcterms:modified xsi:type="dcterms:W3CDTF">2021-11-15T16:56:51Z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0x010100A9AFCB82DC43A94E92C80284B281AC75</vt:lpwstr>
  </property>
</Properties>
</file>